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ellaD\Desktop\3Marzo News Stranieri\"/>
    </mc:Choice>
  </mc:AlternateContent>
  <bookViews>
    <workbookView xWindow="0" yWindow="0" windowWidth="17256" windowHeight="5256"/>
  </bookViews>
  <sheets>
    <sheet name="Occupazion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F34" i="1" s="1"/>
  <c r="B34" i="1"/>
  <c r="I33" i="1"/>
  <c r="E33" i="1"/>
  <c r="D33" i="1"/>
  <c r="H33" i="1" s="1"/>
  <c r="C33" i="1"/>
  <c r="F33" i="1" s="1"/>
  <c r="B33" i="1"/>
  <c r="J33" i="1" s="1"/>
  <c r="J31" i="1"/>
  <c r="I31" i="1"/>
  <c r="F31" i="1"/>
  <c r="E31" i="1"/>
  <c r="G31" i="1" s="1"/>
  <c r="J30" i="1"/>
  <c r="I30" i="1"/>
  <c r="H30" i="1"/>
  <c r="F30" i="1"/>
  <c r="E30" i="1"/>
  <c r="G30" i="1" s="1"/>
  <c r="J29" i="1"/>
  <c r="I29" i="1"/>
  <c r="H29" i="1"/>
  <c r="F29" i="1"/>
  <c r="E29" i="1"/>
  <c r="J28" i="1"/>
  <c r="I28" i="1"/>
  <c r="H28" i="1"/>
  <c r="F28" i="1"/>
  <c r="G28" i="1" s="1"/>
  <c r="E28" i="1"/>
  <c r="J27" i="1"/>
  <c r="I27" i="1"/>
  <c r="H27" i="1"/>
  <c r="F27" i="1"/>
  <c r="E27" i="1"/>
  <c r="G27" i="1" s="1"/>
  <c r="J26" i="1"/>
  <c r="I26" i="1"/>
  <c r="H26" i="1"/>
  <c r="F26" i="1"/>
  <c r="E26" i="1"/>
  <c r="G26" i="1" s="1"/>
  <c r="J25" i="1"/>
  <c r="I25" i="1"/>
  <c r="H25" i="1"/>
  <c r="F25" i="1"/>
  <c r="E25" i="1"/>
  <c r="J24" i="1"/>
  <c r="I24" i="1"/>
  <c r="H24" i="1"/>
  <c r="F24" i="1"/>
  <c r="E24" i="1"/>
  <c r="G24" i="1" s="1"/>
  <c r="J23" i="1"/>
  <c r="I23" i="1"/>
  <c r="H23" i="1"/>
  <c r="F23" i="1"/>
  <c r="E23" i="1"/>
  <c r="G23" i="1" s="1"/>
  <c r="J22" i="1"/>
  <c r="I22" i="1"/>
  <c r="H22" i="1"/>
  <c r="F22" i="1"/>
  <c r="E22" i="1"/>
  <c r="G22" i="1" s="1"/>
  <c r="J21" i="1"/>
  <c r="I21" i="1"/>
  <c r="H21" i="1"/>
  <c r="F21" i="1"/>
  <c r="E21" i="1"/>
  <c r="G21" i="1" s="1"/>
  <c r="M16" i="1"/>
  <c r="G29" i="1" l="1"/>
  <c r="E34" i="1"/>
  <c r="G34" i="1" s="1"/>
  <c r="G25" i="1"/>
  <c r="G33" i="1"/>
  <c r="H31" i="1"/>
</calcChain>
</file>

<file path=xl/sharedStrings.xml><?xml version="1.0" encoding="utf-8"?>
<sst xmlns="http://schemas.openxmlformats.org/spreadsheetml/2006/main" count="53" uniqueCount="36">
  <si>
    <t>Popolazione straniera per occupazione dichiarata al momento dell'iscrizione in anagrafe</t>
  </si>
  <si>
    <t>Il campione è rappresentato da 1.783 residenti stranieri</t>
  </si>
  <si>
    <t>Romania</t>
  </si>
  <si>
    <t>Albania</t>
  </si>
  <si>
    <t>Cina</t>
  </si>
  <si>
    <t>Filippine</t>
  </si>
  <si>
    <t>Egitto</t>
  </si>
  <si>
    <t>Moldavia</t>
  </si>
  <si>
    <t>Ucraina</t>
  </si>
  <si>
    <t>Africa</t>
  </si>
  <si>
    <t>Asia</t>
  </si>
  <si>
    <t>EU</t>
  </si>
  <si>
    <t>America</t>
  </si>
  <si>
    <t>ARTIGIANI/PROFESSIONISTI</t>
  </si>
  <si>
    <t>AUTONOMI</t>
  </si>
  <si>
    <t>COMMERCIO/titolare-commesse</t>
  </si>
  <si>
    <t>Addetti alla RISTORAZIONE</t>
  </si>
  <si>
    <t>Cura della PERSONA/FAMIGLIA/CASA</t>
  </si>
  <si>
    <t>Addetti ALL'EDILIZIA</t>
  </si>
  <si>
    <t>IMPIEGATI</t>
  </si>
  <si>
    <t>OPERAI</t>
  </si>
  <si>
    <t>PENSIONATI</t>
  </si>
  <si>
    <t>DISOCCUPATO</t>
  </si>
  <si>
    <t>CODIZIONE NON PROFESSIONALE</t>
  </si>
  <si>
    <t>campione rappresentativo del 74% della popolazione straniera maggiorenne</t>
  </si>
  <si>
    <t>% per sesso e professione</t>
  </si>
  <si>
    <t>% sui totali per sesso e professione</t>
  </si>
  <si>
    <t>M</t>
  </si>
  <si>
    <t>F</t>
  </si>
  <si>
    <t>Totale</t>
  </si>
  <si>
    <t>Popolazione del campione</t>
  </si>
  <si>
    <t>Popolazione straniera maggiorenne</t>
  </si>
  <si>
    <t>Paesi con le comunità più numerose                                                                                                                                     - il 76% del campione</t>
  </si>
  <si>
    <t>Per macro aree continentali                                                             - 100%  del campione</t>
  </si>
  <si>
    <t>Stranieri per professione-Valori assoluti</t>
  </si>
  <si>
    <t>Rilevazione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</si>
</sst>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5" xfId="0" applyBorder="1"/>
    <xf numFmtId="0" fontId="0" fillId="0" borderId="1" xfId="0" applyFill="1" applyBorder="1"/>
    <xf numFmtId="0" fontId="0" fillId="0" borderId="6" xfId="0" applyBorder="1"/>
    <xf numFmtId="0" fontId="0" fillId="0" borderId="7" xfId="0" applyNumberFormat="1" applyFill="1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8" xfId="0" applyFill="1" applyBorder="1"/>
    <xf numFmtId="0" fontId="0" fillId="0" borderId="1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0" fillId="0" borderId="12" xfId="0" applyBorder="1"/>
    <xf numFmtId="43" fontId="0" fillId="0" borderId="1" xfId="1" applyFont="1" applyBorder="1"/>
    <xf numFmtId="0" fontId="0" fillId="0" borderId="12" xfId="0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43" fontId="0" fillId="0" borderId="7" xfId="1" applyFont="1" applyBorder="1"/>
    <xf numFmtId="43" fontId="0" fillId="0" borderId="6" xfId="0" applyNumberFormat="1" applyBorder="1"/>
    <xf numFmtId="43" fontId="0" fillId="0" borderId="8" xfId="1" applyFont="1" applyFill="1" applyBorder="1"/>
    <xf numFmtId="43" fontId="0" fillId="0" borderId="9" xfId="1" applyFont="1" applyBorder="1"/>
    <xf numFmtId="43" fontId="0" fillId="0" borderId="10" xfId="0" applyNumberFormat="1" applyBorder="1"/>
    <xf numFmtId="43" fontId="0" fillId="0" borderId="6" xfId="1" applyFont="1" applyBorder="1"/>
    <xf numFmtId="43" fontId="0" fillId="0" borderId="8" xfId="1" applyFont="1" applyBorder="1"/>
    <xf numFmtId="43" fontId="0" fillId="0" borderId="1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43" fontId="0" fillId="2" borderId="7" xfId="1" applyFont="1" applyFill="1" applyBorder="1"/>
    <xf numFmtId="43" fontId="0" fillId="2" borderId="1" xfId="1" applyFont="1" applyFill="1" applyBorder="1"/>
    <xf numFmtId="43" fontId="0" fillId="2" borderId="6" xfId="0" applyNumberFormat="1" applyFill="1" applyBorder="1"/>
    <xf numFmtId="43" fontId="0" fillId="2" borderId="6" xfId="1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[1]Foglio1!$B$20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[1]Foglio1!$A$21:$A$31</c:f>
              <c:strCache>
                <c:ptCount val="11"/>
                <c:pt idx="0">
                  <c:v>ARTIGIANI/PROFESSIONISTI</c:v>
                </c:pt>
                <c:pt idx="1">
                  <c:v>AUTONOMI</c:v>
                </c:pt>
                <c:pt idx="2">
                  <c:v>COMMERCIO/titolare-commesse</c:v>
                </c:pt>
                <c:pt idx="3">
                  <c:v>Addetti alla RISTORAZIONE</c:v>
                </c:pt>
                <c:pt idx="4">
                  <c:v>Cura della PERSONA/FAMIGLIA/CASA</c:v>
                </c:pt>
                <c:pt idx="5">
                  <c:v>Addetti ALL'EDILIZIA</c:v>
                </c:pt>
                <c:pt idx="6">
                  <c:v>IMPIEGATI</c:v>
                </c:pt>
                <c:pt idx="7">
                  <c:v>OPERAI</c:v>
                </c:pt>
                <c:pt idx="8">
                  <c:v>PENSIONATI</c:v>
                </c:pt>
                <c:pt idx="9">
                  <c:v>DISOCCUPATO</c:v>
                </c:pt>
                <c:pt idx="10">
                  <c:v>CODIZIONE NON PROFESSIONALE</c:v>
                </c:pt>
              </c:strCache>
            </c:strRef>
          </c:cat>
          <c:val>
            <c:numRef>
              <c:f>[1]Foglio1!$B$21:$B$31</c:f>
              <c:numCache>
                <c:formatCode>General</c:formatCode>
                <c:ptCount val="11"/>
                <c:pt idx="0">
                  <c:v>98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  <c:pt idx="4">
                  <c:v>22</c:v>
                </c:pt>
                <c:pt idx="5">
                  <c:v>47</c:v>
                </c:pt>
                <c:pt idx="6">
                  <c:v>33</c:v>
                </c:pt>
                <c:pt idx="7">
                  <c:v>334</c:v>
                </c:pt>
                <c:pt idx="8">
                  <c:v>10</c:v>
                </c:pt>
                <c:pt idx="9">
                  <c:v>33</c:v>
                </c:pt>
                <c:pt idx="1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2-44E1-AAAC-768B34734104}"/>
            </c:ext>
          </c:extLst>
        </c:ser>
        <c:ser>
          <c:idx val="1"/>
          <c:order val="1"/>
          <c:tx>
            <c:strRef>
              <c:f>[1]Foglio1!$C$20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[1]Foglio1!$A$21:$A$31</c:f>
              <c:strCache>
                <c:ptCount val="11"/>
                <c:pt idx="0">
                  <c:v>ARTIGIANI/PROFESSIONISTI</c:v>
                </c:pt>
                <c:pt idx="1">
                  <c:v>AUTONOMI</c:v>
                </c:pt>
                <c:pt idx="2">
                  <c:v>COMMERCIO/titolare-commesse</c:v>
                </c:pt>
                <c:pt idx="3">
                  <c:v>Addetti alla RISTORAZIONE</c:v>
                </c:pt>
                <c:pt idx="4">
                  <c:v>Cura della PERSONA/FAMIGLIA/CASA</c:v>
                </c:pt>
                <c:pt idx="5">
                  <c:v>Addetti ALL'EDILIZIA</c:v>
                </c:pt>
                <c:pt idx="6">
                  <c:v>IMPIEGATI</c:v>
                </c:pt>
                <c:pt idx="7">
                  <c:v>OPERAI</c:v>
                </c:pt>
                <c:pt idx="8">
                  <c:v>PENSIONATI</c:v>
                </c:pt>
                <c:pt idx="9">
                  <c:v>DISOCCUPATO</c:v>
                </c:pt>
                <c:pt idx="10">
                  <c:v>CODIZIONE NON PROFESSIONALE</c:v>
                </c:pt>
              </c:strCache>
            </c:strRef>
          </c:cat>
          <c:val>
            <c:numRef>
              <c:f>[1]Foglio1!$C$21:$C$31</c:f>
              <c:numCache>
                <c:formatCode>General</c:formatCode>
                <c:ptCount val="11"/>
                <c:pt idx="0">
                  <c:v>54</c:v>
                </c:pt>
                <c:pt idx="1">
                  <c:v>7</c:v>
                </c:pt>
                <c:pt idx="2">
                  <c:v>23</c:v>
                </c:pt>
                <c:pt idx="3">
                  <c:v>24</c:v>
                </c:pt>
                <c:pt idx="4">
                  <c:v>313</c:v>
                </c:pt>
                <c:pt idx="6">
                  <c:v>69</c:v>
                </c:pt>
                <c:pt idx="7">
                  <c:v>145</c:v>
                </c:pt>
                <c:pt idx="8">
                  <c:v>19</c:v>
                </c:pt>
                <c:pt idx="9">
                  <c:v>37</c:v>
                </c:pt>
                <c:pt idx="10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2-44E1-AAAC-768B3473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280704"/>
        <c:axId val="536284032"/>
      </c:barChart>
      <c:catAx>
        <c:axId val="53628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284032"/>
        <c:crosses val="autoZero"/>
        <c:auto val="1"/>
        <c:lblAlgn val="ctr"/>
        <c:lblOffset val="100"/>
        <c:noMultiLvlLbl val="0"/>
      </c:catAx>
      <c:valAx>
        <c:axId val="53628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28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35</xdr:row>
      <xdr:rowOff>45720</xdr:rowOff>
    </xdr:from>
    <xdr:to>
      <xdr:col>9</xdr:col>
      <xdr:colOff>853440</xdr:colOff>
      <xdr:row>57</xdr:row>
      <xdr:rowOff>106680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ellaD/Desktop/Stranieri%20lavoro/Stranieri%20per%20occupa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Altro America"/>
      <sheetName val="Altro Europa"/>
      <sheetName val="Altro Asia"/>
      <sheetName val="altro Africa"/>
      <sheetName val="Ucraina"/>
      <sheetName val="Moldava"/>
      <sheetName val="Egiziana"/>
      <sheetName val="Filippina"/>
      <sheetName val="Cinese"/>
      <sheetName val="Albanese"/>
      <sheetName val="RUMENI"/>
      <sheetName val="TUTTO"/>
      <sheetName val="Foglio1"/>
      <sheetName val="grid_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B20" t="str">
            <v>M</v>
          </cell>
          <cell r="C20" t="str">
            <v>F</v>
          </cell>
        </row>
        <row r="21">
          <cell r="A21" t="str">
            <v>ARTIGIANI/PROFESSIONISTI</v>
          </cell>
          <cell r="B21">
            <v>98</v>
          </cell>
          <cell r="C21">
            <v>54</v>
          </cell>
        </row>
        <row r="22">
          <cell r="A22" t="str">
            <v>AUTONOMI</v>
          </cell>
          <cell r="B22">
            <v>19</v>
          </cell>
          <cell r="C22">
            <v>7</v>
          </cell>
        </row>
        <row r="23">
          <cell r="A23" t="str">
            <v>COMMERCIO/titolare-commesse</v>
          </cell>
          <cell r="B23">
            <v>15</v>
          </cell>
          <cell r="C23">
            <v>23</v>
          </cell>
        </row>
        <row r="24">
          <cell r="A24" t="str">
            <v>Addetti alla RISTORAZIONE</v>
          </cell>
          <cell r="B24">
            <v>15</v>
          </cell>
          <cell r="C24">
            <v>24</v>
          </cell>
        </row>
        <row r="25">
          <cell r="A25" t="str">
            <v>Cura della PERSONA/FAMIGLIA/CASA</v>
          </cell>
          <cell r="B25">
            <v>22</v>
          </cell>
          <cell r="C25">
            <v>313</v>
          </cell>
        </row>
        <row r="26">
          <cell r="A26" t="str">
            <v>Addetti ALL'EDILIZIA</v>
          </cell>
          <cell r="B26">
            <v>47</v>
          </cell>
        </row>
        <row r="27">
          <cell r="A27" t="str">
            <v>IMPIEGATI</v>
          </cell>
          <cell r="B27">
            <v>33</v>
          </cell>
          <cell r="C27">
            <v>69</v>
          </cell>
        </row>
        <row r="28">
          <cell r="A28" t="str">
            <v>OPERAI</v>
          </cell>
          <cell r="B28">
            <v>334</v>
          </cell>
          <cell r="C28">
            <v>145</v>
          </cell>
        </row>
        <row r="29">
          <cell r="A29" t="str">
            <v>PENSIONATI</v>
          </cell>
          <cell r="B29">
            <v>10</v>
          </cell>
          <cell r="C29">
            <v>19</v>
          </cell>
        </row>
        <row r="30">
          <cell r="A30" t="str">
            <v>DISOCCUPATO</v>
          </cell>
          <cell r="B30">
            <v>33</v>
          </cell>
          <cell r="C30">
            <v>37</v>
          </cell>
        </row>
        <row r="31">
          <cell r="A31" t="str">
            <v>CODIZIONE NON PROFESSIONALE</v>
          </cell>
          <cell r="B31">
            <v>103</v>
          </cell>
          <cell r="C31">
            <v>363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A6" sqref="A6"/>
    </sheetView>
  </sheetViews>
  <sheetFormatPr defaultRowHeight="14.4" x14ac:dyDescent="0.3"/>
  <cols>
    <col min="1" max="1" width="36.21875" customWidth="1"/>
    <col min="2" max="12" width="12.6640625" customWidth="1"/>
  </cols>
  <sheetData>
    <row r="1" spans="1:19" ht="23.4" x14ac:dyDescent="0.45">
      <c r="A1" s="50" t="s">
        <v>0</v>
      </c>
    </row>
    <row r="2" spans="1:19" x14ac:dyDescent="0.3">
      <c r="A2" s="1" t="s">
        <v>1</v>
      </c>
    </row>
    <row r="3" spans="1:19" ht="45.6" customHeight="1" x14ac:dyDescent="0.3">
      <c r="A3" t="s">
        <v>35</v>
      </c>
      <c r="B3" s="51" t="s">
        <v>32</v>
      </c>
      <c r="C3" s="51"/>
      <c r="D3" s="51"/>
      <c r="E3" s="51"/>
      <c r="F3" s="51"/>
      <c r="G3" s="51"/>
      <c r="H3" s="51"/>
      <c r="I3" s="51" t="s">
        <v>33</v>
      </c>
      <c r="J3" s="51"/>
      <c r="K3" s="51"/>
      <c r="L3" s="51"/>
    </row>
    <row r="4" spans="1:19" x14ac:dyDescent="0.3"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9" t="s">
        <v>8</v>
      </c>
      <c r="I4" s="40" t="s">
        <v>9</v>
      </c>
      <c r="J4" s="41" t="s">
        <v>10</v>
      </c>
      <c r="K4" s="41" t="s">
        <v>11</v>
      </c>
      <c r="L4" s="42" t="s">
        <v>12</v>
      </c>
      <c r="P4" s="2"/>
      <c r="Q4" s="3"/>
      <c r="R4" s="3"/>
      <c r="S4" s="3"/>
    </row>
    <row r="5" spans="1:19" x14ac:dyDescent="0.3">
      <c r="A5" s="4" t="s">
        <v>13</v>
      </c>
      <c r="B5" s="5">
        <v>80</v>
      </c>
      <c r="C5" s="4">
        <v>8</v>
      </c>
      <c r="D5" s="4">
        <v>3</v>
      </c>
      <c r="E5" s="4">
        <v>2</v>
      </c>
      <c r="F5" s="4">
        <v>1</v>
      </c>
      <c r="G5" s="6">
        <v>5</v>
      </c>
      <c r="H5" s="7">
        <v>8</v>
      </c>
      <c r="I5" s="8">
        <v>7</v>
      </c>
      <c r="J5" s="9">
        <v>12</v>
      </c>
      <c r="K5" s="10">
        <v>123</v>
      </c>
      <c r="L5" s="11">
        <v>10</v>
      </c>
      <c r="P5" s="2"/>
      <c r="Q5" s="3"/>
      <c r="R5" s="3"/>
      <c r="S5" s="3"/>
    </row>
    <row r="6" spans="1:19" x14ac:dyDescent="0.3">
      <c r="A6" s="4" t="s">
        <v>14</v>
      </c>
      <c r="B6" s="5">
        <v>8</v>
      </c>
      <c r="C6" s="4">
        <v>3</v>
      </c>
      <c r="D6" s="4">
        <v>1</v>
      </c>
      <c r="E6" s="4"/>
      <c r="F6" s="4">
        <v>5</v>
      </c>
      <c r="G6" s="6"/>
      <c r="H6" s="7">
        <v>3</v>
      </c>
      <c r="I6" s="8">
        <v>7</v>
      </c>
      <c r="J6" s="9">
        <v>2</v>
      </c>
      <c r="K6" s="10">
        <v>17</v>
      </c>
      <c r="L6" s="11"/>
      <c r="P6" s="2"/>
      <c r="Q6" s="3"/>
      <c r="R6" s="3"/>
      <c r="S6" s="3"/>
    </row>
    <row r="7" spans="1:19" x14ac:dyDescent="0.3">
      <c r="A7" s="4" t="s">
        <v>15</v>
      </c>
      <c r="B7" s="5">
        <v>10</v>
      </c>
      <c r="C7" s="4"/>
      <c r="D7" s="4">
        <v>16</v>
      </c>
      <c r="E7" s="4"/>
      <c r="F7" s="4">
        <v>2</v>
      </c>
      <c r="G7" s="6">
        <v>1</v>
      </c>
      <c r="H7" s="7"/>
      <c r="I7" s="8">
        <v>3</v>
      </c>
      <c r="J7" s="9">
        <v>19</v>
      </c>
      <c r="K7" s="10">
        <v>15</v>
      </c>
      <c r="L7" s="11">
        <v>1</v>
      </c>
      <c r="P7" s="2"/>
      <c r="Q7" s="3"/>
      <c r="R7" s="3"/>
      <c r="S7" s="3"/>
    </row>
    <row r="8" spans="1:19" x14ac:dyDescent="0.3">
      <c r="A8" s="4" t="s">
        <v>16</v>
      </c>
      <c r="B8" s="5">
        <v>22</v>
      </c>
      <c r="C8" s="4"/>
      <c r="D8" s="4">
        <v>4</v>
      </c>
      <c r="E8" s="4">
        <v>1</v>
      </c>
      <c r="F8" s="4">
        <v>4</v>
      </c>
      <c r="G8" s="6">
        <v>2</v>
      </c>
      <c r="H8" s="7"/>
      <c r="I8" s="8">
        <v>6</v>
      </c>
      <c r="J8" s="6">
        <v>5</v>
      </c>
      <c r="K8" s="10">
        <v>25</v>
      </c>
      <c r="L8" s="11">
        <v>3</v>
      </c>
      <c r="P8" s="2"/>
      <c r="Q8" s="3"/>
      <c r="R8" s="3"/>
      <c r="S8" s="3"/>
    </row>
    <row r="9" spans="1:19" x14ac:dyDescent="0.3">
      <c r="A9" s="4" t="s">
        <v>17</v>
      </c>
      <c r="B9" s="5">
        <v>208</v>
      </c>
      <c r="C9" s="4">
        <v>3</v>
      </c>
      <c r="D9" s="4">
        <v>1</v>
      </c>
      <c r="E9" s="4">
        <v>23</v>
      </c>
      <c r="F9" s="4"/>
      <c r="G9" s="6">
        <v>18</v>
      </c>
      <c r="H9" s="7">
        <v>29</v>
      </c>
      <c r="I9" s="8">
        <v>9</v>
      </c>
      <c r="J9" s="9">
        <v>39</v>
      </c>
      <c r="K9" s="10">
        <v>275</v>
      </c>
      <c r="L9" s="11">
        <v>12</v>
      </c>
      <c r="P9" s="2"/>
      <c r="Q9" s="3"/>
      <c r="R9" s="3"/>
      <c r="S9" s="3"/>
    </row>
    <row r="10" spans="1:19" x14ac:dyDescent="0.3">
      <c r="A10" s="4" t="s">
        <v>18</v>
      </c>
      <c r="B10" s="5">
        <v>34</v>
      </c>
      <c r="C10" s="4">
        <v>7</v>
      </c>
      <c r="D10" s="4"/>
      <c r="E10" s="4"/>
      <c r="F10" s="4"/>
      <c r="G10" s="6">
        <v>4</v>
      </c>
      <c r="H10" s="7">
        <v>1</v>
      </c>
      <c r="I10" s="12">
        <v>0</v>
      </c>
      <c r="J10" s="6">
        <v>0</v>
      </c>
      <c r="K10" s="10">
        <v>47</v>
      </c>
      <c r="L10" s="11"/>
      <c r="P10" s="2"/>
      <c r="Q10" s="3"/>
      <c r="R10" s="3"/>
      <c r="S10" s="3"/>
    </row>
    <row r="11" spans="1:19" x14ac:dyDescent="0.3">
      <c r="A11" s="4" t="s">
        <v>19</v>
      </c>
      <c r="B11" s="5">
        <v>37</v>
      </c>
      <c r="C11" s="4">
        <v>3</v>
      </c>
      <c r="D11" s="4">
        <v>2</v>
      </c>
      <c r="E11" s="4"/>
      <c r="F11" s="4">
        <v>2</v>
      </c>
      <c r="G11" s="6">
        <v>1</v>
      </c>
      <c r="H11" s="7">
        <v>1</v>
      </c>
      <c r="I11" s="8">
        <v>9</v>
      </c>
      <c r="J11" s="9">
        <v>13</v>
      </c>
      <c r="K11" s="10">
        <v>73</v>
      </c>
      <c r="L11" s="11">
        <v>7</v>
      </c>
      <c r="P11" s="2"/>
      <c r="Q11" s="3"/>
      <c r="R11" s="3"/>
      <c r="S11" s="3"/>
    </row>
    <row r="12" spans="1:19" x14ac:dyDescent="0.3">
      <c r="A12" s="4" t="s">
        <v>20</v>
      </c>
      <c r="B12" s="5">
        <v>304</v>
      </c>
      <c r="C12" s="4">
        <v>37</v>
      </c>
      <c r="D12" s="4">
        <v>5</v>
      </c>
      <c r="E12" s="4">
        <v>10</v>
      </c>
      <c r="F12" s="4">
        <v>10</v>
      </c>
      <c r="G12" s="6">
        <v>14</v>
      </c>
      <c r="H12" s="7">
        <v>11</v>
      </c>
      <c r="I12" s="8">
        <v>28</v>
      </c>
      <c r="J12" s="9">
        <v>34</v>
      </c>
      <c r="K12" s="10">
        <v>397</v>
      </c>
      <c r="L12" s="11">
        <v>20</v>
      </c>
      <c r="P12" s="2"/>
      <c r="Q12" s="3"/>
      <c r="R12" s="3"/>
      <c r="S12" s="3"/>
    </row>
    <row r="13" spans="1:19" x14ac:dyDescent="0.3">
      <c r="A13" s="4" t="s">
        <v>21</v>
      </c>
      <c r="B13" s="5">
        <v>5</v>
      </c>
      <c r="C13" s="4">
        <v>10</v>
      </c>
      <c r="D13" s="4">
        <v>1</v>
      </c>
      <c r="E13" s="4">
        <v>1</v>
      </c>
      <c r="F13" s="4"/>
      <c r="G13" s="6"/>
      <c r="H13" s="7"/>
      <c r="I13" s="8">
        <v>2</v>
      </c>
      <c r="J13" s="6">
        <v>2</v>
      </c>
      <c r="K13" s="10">
        <v>24</v>
      </c>
      <c r="L13" s="11">
        <v>1</v>
      </c>
      <c r="P13" s="2"/>
      <c r="Q13" s="3"/>
      <c r="R13" s="3"/>
      <c r="S13" s="3"/>
    </row>
    <row r="14" spans="1:19" x14ac:dyDescent="0.3">
      <c r="A14" s="4" t="s">
        <v>22</v>
      </c>
      <c r="B14" s="5">
        <v>32</v>
      </c>
      <c r="C14" s="4">
        <v>10</v>
      </c>
      <c r="D14" s="4">
        <v>2</v>
      </c>
      <c r="E14" s="4">
        <v>2</v>
      </c>
      <c r="F14" s="4"/>
      <c r="G14" s="6">
        <v>1</v>
      </c>
      <c r="H14" s="7">
        <v>2</v>
      </c>
      <c r="I14" s="8">
        <v>7</v>
      </c>
      <c r="J14" s="9">
        <v>5</v>
      </c>
      <c r="K14" s="10">
        <v>51</v>
      </c>
      <c r="L14" s="11">
        <v>7</v>
      </c>
      <c r="P14" s="2"/>
      <c r="Q14" s="3"/>
      <c r="R14" s="3"/>
      <c r="S14" s="3"/>
    </row>
    <row r="15" spans="1:19" x14ac:dyDescent="0.3">
      <c r="A15" s="4" t="s">
        <v>23</v>
      </c>
      <c r="B15" s="5">
        <v>212</v>
      </c>
      <c r="C15" s="4">
        <v>50</v>
      </c>
      <c r="D15" s="4">
        <v>9</v>
      </c>
      <c r="E15" s="4">
        <v>19</v>
      </c>
      <c r="F15" s="4">
        <v>14</v>
      </c>
      <c r="G15" s="6">
        <v>18</v>
      </c>
      <c r="H15" s="7">
        <v>15</v>
      </c>
      <c r="I15" s="8">
        <v>41</v>
      </c>
      <c r="J15" s="9">
        <v>54</v>
      </c>
      <c r="K15" s="10">
        <v>337</v>
      </c>
      <c r="L15" s="11">
        <v>34</v>
      </c>
      <c r="P15" s="2"/>
      <c r="Q15" s="3"/>
      <c r="R15" s="3"/>
      <c r="S15" s="3"/>
    </row>
    <row r="16" spans="1:19" ht="15" thickBot="1" x14ac:dyDescent="0.35">
      <c r="B16" s="13">
        <v>952</v>
      </c>
      <c r="C16" s="14">
        <v>131</v>
      </c>
      <c r="D16" s="14">
        <v>44</v>
      </c>
      <c r="E16" s="14">
        <v>58</v>
      </c>
      <c r="F16" s="14">
        <v>38</v>
      </c>
      <c r="G16" s="15">
        <v>64</v>
      </c>
      <c r="H16" s="16">
        <v>70</v>
      </c>
      <c r="I16" s="17">
        <v>119</v>
      </c>
      <c r="J16" s="15">
        <v>185</v>
      </c>
      <c r="K16" s="15">
        <v>1384</v>
      </c>
      <c r="L16" s="18">
        <v>95</v>
      </c>
      <c r="M16">
        <f>SUM(I16:L16)</f>
        <v>1783</v>
      </c>
      <c r="N16" t="s">
        <v>24</v>
      </c>
      <c r="P16" s="2"/>
      <c r="Q16" s="3"/>
      <c r="R16" s="3"/>
      <c r="S16" s="3"/>
    </row>
    <row r="17" spans="1:19" ht="35.4" customHeight="1" x14ac:dyDescent="0.3">
      <c r="P17" s="19"/>
      <c r="Q17" s="20"/>
      <c r="R17" s="20"/>
      <c r="S17" s="20"/>
    </row>
    <row r="18" spans="1:19" ht="15" thickBot="1" x14ac:dyDescent="0.35">
      <c r="P18" s="21"/>
      <c r="Q18" s="21"/>
      <c r="R18" s="21"/>
      <c r="S18" s="21"/>
    </row>
    <row r="19" spans="1:19" x14ac:dyDescent="0.3">
      <c r="B19" s="52" t="s">
        <v>34</v>
      </c>
      <c r="C19" s="53"/>
      <c r="D19" s="54"/>
      <c r="E19" s="52" t="s">
        <v>25</v>
      </c>
      <c r="F19" s="53"/>
      <c r="G19" s="54"/>
      <c r="H19" s="52" t="s">
        <v>26</v>
      </c>
      <c r="I19" s="53"/>
      <c r="J19" s="54"/>
    </row>
    <row r="20" spans="1:19" x14ac:dyDescent="0.3">
      <c r="B20" s="26" t="s">
        <v>27</v>
      </c>
      <c r="C20" s="22" t="s">
        <v>28</v>
      </c>
      <c r="D20" s="27" t="s">
        <v>29</v>
      </c>
      <c r="E20" s="26" t="s">
        <v>27</v>
      </c>
      <c r="F20" s="22" t="s">
        <v>28</v>
      </c>
      <c r="G20" s="27" t="s">
        <v>29</v>
      </c>
      <c r="H20" s="26" t="s">
        <v>27</v>
      </c>
      <c r="I20" s="22" t="s">
        <v>28</v>
      </c>
      <c r="J20" s="27" t="s">
        <v>29</v>
      </c>
      <c r="L20" s="21"/>
    </row>
    <row r="21" spans="1:19" x14ac:dyDescent="0.3">
      <c r="A21" s="23" t="s">
        <v>13</v>
      </c>
      <c r="B21" s="28">
        <v>98</v>
      </c>
      <c r="C21" s="4">
        <v>54</v>
      </c>
      <c r="D21" s="7">
        <v>152</v>
      </c>
      <c r="E21" s="29">
        <f>B21/D21*100</f>
        <v>64.473684210526315</v>
      </c>
      <c r="F21" s="24">
        <f>C21/D21*100</f>
        <v>35.526315789473685</v>
      </c>
      <c r="G21" s="30">
        <f>SUM(E21:F21)</f>
        <v>100</v>
      </c>
      <c r="H21" s="29">
        <f t="shared" ref="H21:H31" si="0">D21/$D$33*100</f>
        <v>8.5249579360628154</v>
      </c>
      <c r="I21" s="24">
        <f t="shared" ref="I21:I31" si="1">C21/$C$33*100</f>
        <v>5.1233396584440225</v>
      </c>
      <c r="J21" s="34">
        <f t="shared" ref="J21:J31" si="2">B21/$B$33*100</f>
        <v>13.443072702331962</v>
      </c>
      <c r="L21" s="21"/>
    </row>
    <row r="22" spans="1:19" x14ac:dyDescent="0.3">
      <c r="A22" s="23" t="s">
        <v>14</v>
      </c>
      <c r="B22" s="28">
        <v>19</v>
      </c>
      <c r="C22" s="4">
        <v>7</v>
      </c>
      <c r="D22" s="7">
        <v>26</v>
      </c>
      <c r="E22" s="29">
        <f t="shared" ref="E22:E31" si="3">B22/D22*100</f>
        <v>73.076923076923066</v>
      </c>
      <c r="F22" s="24">
        <f t="shared" ref="F22:F31" si="4">C22/D22*100</f>
        <v>26.923076923076923</v>
      </c>
      <c r="G22" s="30">
        <f t="shared" ref="G22:G31" si="5">SUM(E22:F22)</f>
        <v>99.999999999999986</v>
      </c>
      <c r="H22" s="29">
        <f t="shared" si="0"/>
        <v>1.4582164890633762</v>
      </c>
      <c r="I22" s="24">
        <f t="shared" si="1"/>
        <v>0.66413662239089188</v>
      </c>
      <c r="J22" s="34">
        <f t="shared" si="2"/>
        <v>2.6063100137174211</v>
      </c>
      <c r="L22" s="21"/>
    </row>
    <row r="23" spans="1:19" x14ac:dyDescent="0.3">
      <c r="A23" s="23" t="s">
        <v>15</v>
      </c>
      <c r="B23" s="28">
        <v>15</v>
      </c>
      <c r="C23" s="4">
        <v>23</v>
      </c>
      <c r="D23" s="7">
        <v>38</v>
      </c>
      <c r="E23" s="29">
        <f t="shared" si="3"/>
        <v>39.473684210526315</v>
      </c>
      <c r="F23" s="24">
        <f t="shared" si="4"/>
        <v>60.526315789473685</v>
      </c>
      <c r="G23" s="30">
        <f t="shared" si="5"/>
        <v>100</v>
      </c>
      <c r="H23" s="29">
        <f t="shared" si="0"/>
        <v>2.1312394840157038</v>
      </c>
      <c r="I23" s="24">
        <f t="shared" si="1"/>
        <v>2.1821631878557874</v>
      </c>
      <c r="J23" s="34">
        <f t="shared" si="2"/>
        <v>2.0576131687242798</v>
      </c>
      <c r="L23" s="21"/>
    </row>
    <row r="24" spans="1:19" x14ac:dyDescent="0.3">
      <c r="A24" s="23" t="s">
        <v>16</v>
      </c>
      <c r="B24" s="28">
        <v>15</v>
      </c>
      <c r="C24" s="4">
        <v>24</v>
      </c>
      <c r="D24" s="7">
        <v>39</v>
      </c>
      <c r="E24" s="29">
        <f t="shared" si="3"/>
        <v>38.461538461538467</v>
      </c>
      <c r="F24" s="24">
        <f t="shared" si="4"/>
        <v>61.53846153846154</v>
      </c>
      <c r="G24" s="30">
        <f t="shared" si="5"/>
        <v>100</v>
      </c>
      <c r="H24" s="29">
        <f t="shared" si="0"/>
        <v>2.1873247335950645</v>
      </c>
      <c r="I24" s="24">
        <f t="shared" si="1"/>
        <v>2.2770398481973433</v>
      </c>
      <c r="J24" s="34">
        <f t="shared" si="2"/>
        <v>2.0576131687242798</v>
      </c>
      <c r="L24" s="21"/>
    </row>
    <row r="25" spans="1:19" x14ac:dyDescent="0.3">
      <c r="A25" s="23" t="s">
        <v>17</v>
      </c>
      <c r="B25" s="28">
        <v>22</v>
      </c>
      <c r="C25" s="4">
        <v>313</v>
      </c>
      <c r="D25" s="7">
        <v>335</v>
      </c>
      <c r="E25" s="29">
        <f t="shared" si="3"/>
        <v>6.567164179104477</v>
      </c>
      <c r="F25" s="24">
        <f t="shared" si="4"/>
        <v>93.432835820895519</v>
      </c>
      <c r="G25" s="30">
        <f t="shared" si="5"/>
        <v>100</v>
      </c>
      <c r="H25" s="29">
        <f t="shared" si="0"/>
        <v>18.788558609085808</v>
      </c>
      <c r="I25" s="24">
        <f t="shared" si="1"/>
        <v>29.69639468690702</v>
      </c>
      <c r="J25" s="34">
        <f t="shared" si="2"/>
        <v>3.017832647462277</v>
      </c>
      <c r="L25" s="21"/>
    </row>
    <row r="26" spans="1:19" x14ac:dyDescent="0.3">
      <c r="A26" s="23" t="s">
        <v>18</v>
      </c>
      <c r="B26" s="28">
        <v>47</v>
      </c>
      <c r="C26" s="4"/>
      <c r="D26" s="7">
        <v>47</v>
      </c>
      <c r="E26" s="29">
        <f t="shared" si="3"/>
        <v>100</v>
      </c>
      <c r="F26" s="24">
        <f t="shared" si="4"/>
        <v>0</v>
      </c>
      <c r="G26" s="30">
        <f t="shared" si="5"/>
        <v>100</v>
      </c>
      <c r="H26" s="29">
        <f t="shared" si="0"/>
        <v>2.6360067302299495</v>
      </c>
      <c r="I26" s="24">
        <f t="shared" si="1"/>
        <v>0</v>
      </c>
      <c r="J26" s="34">
        <f t="shared" si="2"/>
        <v>6.4471879286694094</v>
      </c>
      <c r="L26" s="21"/>
    </row>
    <row r="27" spans="1:19" x14ac:dyDescent="0.3">
      <c r="A27" s="23" t="s">
        <v>19</v>
      </c>
      <c r="B27" s="28">
        <v>33</v>
      </c>
      <c r="C27" s="4">
        <v>69</v>
      </c>
      <c r="D27" s="7">
        <v>102</v>
      </c>
      <c r="E27" s="29">
        <f t="shared" si="3"/>
        <v>32.352941176470587</v>
      </c>
      <c r="F27" s="24">
        <f t="shared" si="4"/>
        <v>67.64705882352942</v>
      </c>
      <c r="G27" s="30">
        <f t="shared" si="5"/>
        <v>100</v>
      </c>
      <c r="H27" s="29">
        <f t="shared" si="0"/>
        <v>5.7206954570947843</v>
      </c>
      <c r="I27" s="24">
        <f t="shared" si="1"/>
        <v>6.5464895635673619</v>
      </c>
      <c r="J27" s="34">
        <f t="shared" si="2"/>
        <v>4.5267489711934159</v>
      </c>
      <c r="L27" s="21"/>
    </row>
    <row r="28" spans="1:19" x14ac:dyDescent="0.3">
      <c r="A28" s="23" t="s">
        <v>20</v>
      </c>
      <c r="B28" s="28">
        <v>334</v>
      </c>
      <c r="C28" s="4">
        <v>145</v>
      </c>
      <c r="D28" s="7">
        <v>479</v>
      </c>
      <c r="E28" s="29">
        <f t="shared" si="3"/>
        <v>69.728601252609607</v>
      </c>
      <c r="F28" s="24">
        <f t="shared" si="4"/>
        <v>30.2713987473904</v>
      </c>
      <c r="G28" s="30">
        <f t="shared" si="5"/>
        <v>100</v>
      </c>
      <c r="H28" s="29">
        <f t="shared" si="0"/>
        <v>26.864834548513738</v>
      </c>
      <c r="I28" s="24">
        <f t="shared" si="1"/>
        <v>13.757115749525617</v>
      </c>
      <c r="J28" s="34">
        <f t="shared" si="2"/>
        <v>45.816186556927299</v>
      </c>
      <c r="L28" s="21"/>
    </row>
    <row r="29" spans="1:19" x14ac:dyDescent="0.3">
      <c r="A29" s="23" t="s">
        <v>21</v>
      </c>
      <c r="B29" s="28">
        <v>10</v>
      </c>
      <c r="C29" s="4">
        <v>19</v>
      </c>
      <c r="D29" s="7">
        <v>29</v>
      </c>
      <c r="E29" s="29">
        <f t="shared" si="3"/>
        <v>34.482758620689658</v>
      </c>
      <c r="F29" s="24">
        <f t="shared" si="4"/>
        <v>65.517241379310349</v>
      </c>
      <c r="G29" s="30">
        <f t="shared" si="5"/>
        <v>100</v>
      </c>
      <c r="H29" s="29">
        <f t="shared" si="0"/>
        <v>1.6264722378014584</v>
      </c>
      <c r="I29" s="24">
        <f t="shared" si="1"/>
        <v>1.8026565464895636</v>
      </c>
      <c r="J29" s="34">
        <f t="shared" si="2"/>
        <v>1.3717421124828533</v>
      </c>
      <c r="L29" s="21"/>
    </row>
    <row r="30" spans="1:19" x14ac:dyDescent="0.3">
      <c r="A30" s="23" t="s">
        <v>22</v>
      </c>
      <c r="B30" s="28">
        <v>33</v>
      </c>
      <c r="C30" s="4">
        <v>37</v>
      </c>
      <c r="D30" s="7">
        <v>70</v>
      </c>
      <c r="E30" s="29">
        <f t="shared" si="3"/>
        <v>47.142857142857139</v>
      </c>
      <c r="F30" s="24">
        <f t="shared" si="4"/>
        <v>52.857142857142861</v>
      </c>
      <c r="G30" s="30">
        <f t="shared" si="5"/>
        <v>100</v>
      </c>
      <c r="H30" s="29">
        <f t="shared" si="0"/>
        <v>3.9259674705552436</v>
      </c>
      <c r="I30" s="24">
        <f t="shared" si="1"/>
        <v>3.510436432637571</v>
      </c>
      <c r="J30" s="34">
        <f t="shared" si="2"/>
        <v>4.5267489711934159</v>
      </c>
      <c r="L30" s="21"/>
    </row>
    <row r="31" spans="1:19" x14ac:dyDescent="0.3">
      <c r="A31" s="23" t="s">
        <v>23</v>
      </c>
      <c r="B31" s="28">
        <v>103</v>
      </c>
      <c r="C31" s="4">
        <v>363</v>
      </c>
      <c r="D31" s="7">
        <v>466</v>
      </c>
      <c r="E31" s="29">
        <f t="shared" si="3"/>
        <v>22.103004291845494</v>
      </c>
      <c r="F31" s="24">
        <f t="shared" si="4"/>
        <v>77.896995708154506</v>
      </c>
      <c r="G31" s="30">
        <f t="shared" si="5"/>
        <v>100</v>
      </c>
      <c r="H31" s="29">
        <f t="shared" si="0"/>
        <v>26.135726303982054</v>
      </c>
      <c r="I31" s="24">
        <f t="shared" si="1"/>
        <v>34.440227703984824</v>
      </c>
      <c r="J31" s="34">
        <f t="shared" si="2"/>
        <v>14.12894375857339</v>
      </c>
      <c r="L31" s="21"/>
    </row>
    <row r="33" spans="1:10" x14ac:dyDescent="0.3">
      <c r="A33" s="25" t="s">
        <v>30</v>
      </c>
      <c r="B33" s="43">
        <f>SUM(B21:B31)</f>
        <v>729</v>
      </c>
      <c r="C33" s="44">
        <f>SUM(C21:C31)</f>
        <v>1054</v>
      </c>
      <c r="D33" s="45">
        <f>SUM(D21:D31)</f>
        <v>1783</v>
      </c>
      <c r="E33" s="46">
        <f>B33/D33*100</f>
        <v>40.886146943353893</v>
      </c>
      <c r="F33" s="47">
        <f>C33/D33*100</f>
        <v>59.113853056646107</v>
      </c>
      <c r="G33" s="48">
        <f>SUM(E33:F33)</f>
        <v>100</v>
      </c>
      <c r="H33" s="46">
        <f>D33/$D$33*100</f>
        <v>100</v>
      </c>
      <c r="I33" s="47">
        <f>C33/$C$33*100</f>
        <v>100</v>
      </c>
      <c r="J33" s="49">
        <f>B33/$B$33*100</f>
        <v>100</v>
      </c>
    </row>
    <row r="34" spans="1:10" ht="15" thickBot="1" x14ac:dyDescent="0.35">
      <c r="A34" s="23" t="s">
        <v>31</v>
      </c>
      <c r="B34" s="13">
        <f>1308-288</f>
        <v>1020</v>
      </c>
      <c r="C34" s="14">
        <f>1632-241</f>
        <v>1391</v>
      </c>
      <c r="D34" s="16">
        <f>SUM(B34:C34)</f>
        <v>2411</v>
      </c>
      <c r="E34" s="31">
        <f>B34/D34*100</f>
        <v>42.306097055163832</v>
      </c>
      <c r="F34" s="32">
        <f>C34/D34*100</f>
        <v>57.693902944836175</v>
      </c>
      <c r="G34" s="33">
        <f>SUM(E34:F34)</f>
        <v>100</v>
      </c>
      <c r="H34" s="35"/>
      <c r="I34" s="32"/>
      <c r="J34" s="36"/>
    </row>
  </sheetData>
  <mergeCells count="5">
    <mergeCell ref="B3:H3"/>
    <mergeCell ref="I3:L3"/>
    <mergeCell ref="B19:D19"/>
    <mergeCell ref="E19:G19"/>
    <mergeCell ref="H19:J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Occupazione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Natella Domenico</dc:creator>
  <cp:lastModifiedBy>Natella Domenico</cp:lastModifiedBy>
  <dcterms:created xsi:type="dcterms:W3CDTF">2018-03-23T07:35:25Z</dcterms:created>
  <dcterms:modified xsi:type="dcterms:W3CDTF">2018-04-12T07:00:42Z</dcterms:modified>
</cp:coreProperties>
</file>