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atellaD\Desktop\"/>
    </mc:Choice>
  </mc:AlternateContent>
  <bookViews>
    <workbookView xWindow="0" yWindow="0" windowWidth="15360" windowHeight="8940"/>
  </bookViews>
  <sheets>
    <sheet name="voto x sez." sheetId="1" r:id="rId1"/>
    <sheet name="Affluenza" sheetId="12" r:id="rId2"/>
    <sheet name="Folgarella" sheetId="2" r:id="rId3"/>
    <sheet name="C.Vecchio" sheetId="3" r:id="rId4"/>
    <sheet name="Centro" sheetId="4" r:id="rId5"/>
    <sheet name="M dei Francesi" sheetId="5" r:id="rId6"/>
    <sheet name="Cipollaro-appia" sheetId="6" r:id="rId7"/>
    <sheet name="Acetosa-Morosina-copella" sheetId="7" r:id="rId8"/>
    <sheet name="% zone e sezioni" sheetId="8" r:id="rId9"/>
    <sheet name="Grafico x zone" sheetId="9" r:id="rId10"/>
    <sheet name="incidenza zone" sheetId="10" r:id="rId11"/>
    <sheet name="Grafico x sezione" sheetId="11" r:id="rId12"/>
  </sheets>
  <definedNames>
    <definedName name="_xlnm._FilterDatabase" localSheetId="0" hidden="1">'voto x sez.'!$A$1:$K$38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" i="8" l="1"/>
  <c r="O4" i="8" s="1"/>
  <c r="N5" i="8"/>
  <c r="P5" i="8" s="1"/>
  <c r="N6" i="8"/>
  <c r="O6" i="8" s="1"/>
  <c r="N7" i="8"/>
  <c r="O7" i="8" s="1"/>
  <c r="N8" i="8"/>
  <c r="P8" i="8" s="1"/>
  <c r="N9" i="8"/>
  <c r="O9" i="8" s="1"/>
  <c r="N10" i="8"/>
  <c r="O10" i="8" s="1"/>
  <c r="P10" i="8"/>
  <c r="N11" i="8"/>
  <c r="O11" i="8" s="1"/>
  <c r="N12" i="8"/>
  <c r="P12" i="8" s="1"/>
  <c r="N13" i="8"/>
  <c r="P13" i="8" s="1"/>
  <c r="O13" i="8"/>
  <c r="N14" i="8"/>
  <c r="O14" i="8" s="1"/>
  <c r="N15" i="8"/>
  <c r="O15" i="8" s="1"/>
  <c r="N16" i="8"/>
  <c r="P16" i="8" s="1"/>
  <c r="O16" i="8"/>
  <c r="N17" i="8"/>
  <c r="O17" i="8" s="1"/>
  <c r="N18" i="8"/>
  <c r="O18" i="8" s="1"/>
  <c r="N19" i="8"/>
  <c r="O19" i="8" s="1"/>
  <c r="N20" i="8"/>
  <c r="P20" i="8" s="1"/>
  <c r="N21" i="8"/>
  <c r="O21" i="8" s="1"/>
  <c r="N22" i="8"/>
  <c r="O22" i="8" s="1"/>
  <c r="N23" i="8"/>
  <c r="O23" i="8" s="1"/>
  <c r="N24" i="8"/>
  <c r="P24" i="8" s="1"/>
  <c r="N25" i="8"/>
  <c r="P25" i="8" s="1"/>
  <c r="N26" i="8"/>
  <c r="O26" i="8" s="1"/>
  <c r="N27" i="8"/>
  <c r="O27" i="8" s="1"/>
  <c r="N28" i="8"/>
  <c r="P28" i="8" s="1"/>
  <c r="N29" i="8"/>
  <c r="O29" i="8" s="1"/>
  <c r="P29" i="8"/>
  <c r="N30" i="8"/>
  <c r="O30" i="8" s="1"/>
  <c r="P30" i="8"/>
  <c r="N31" i="8"/>
  <c r="O31" i="8" s="1"/>
  <c r="N32" i="8"/>
  <c r="P32" i="8" s="1"/>
  <c r="N33" i="8"/>
  <c r="O33" i="8" s="1"/>
  <c r="N34" i="8"/>
  <c r="P34" i="8" s="1"/>
  <c r="N35" i="8"/>
  <c r="O35" i="8" s="1"/>
  <c r="N36" i="8"/>
  <c r="P36" i="8" s="1"/>
  <c r="N37" i="8"/>
  <c r="O37" i="8" s="1"/>
  <c r="N38" i="8"/>
  <c r="O38" i="8" s="1"/>
  <c r="N3" i="8"/>
  <c r="P3" i="8" s="1"/>
  <c r="I23" i="6"/>
  <c r="D21" i="5"/>
  <c r="C21" i="5"/>
  <c r="D14" i="7"/>
  <c r="C14" i="7"/>
  <c r="D12" i="7"/>
  <c r="C12" i="7"/>
  <c r="D7" i="7"/>
  <c r="E7" i="7"/>
  <c r="F7" i="7"/>
  <c r="G7" i="7"/>
  <c r="H7" i="7"/>
  <c r="I7" i="7"/>
  <c r="J7" i="7"/>
  <c r="C7" i="7"/>
  <c r="D12" i="6"/>
  <c r="C12" i="6"/>
  <c r="D10" i="6"/>
  <c r="C10" i="6"/>
  <c r="D6" i="6"/>
  <c r="E6" i="6"/>
  <c r="F6" i="6"/>
  <c r="G6" i="6"/>
  <c r="H6" i="6"/>
  <c r="I6" i="6"/>
  <c r="J6" i="6"/>
  <c r="C6" i="6"/>
  <c r="D19" i="5"/>
  <c r="C19" i="5"/>
  <c r="D14" i="5"/>
  <c r="E14" i="5"/>
  <c r="F14" i="5"/>
  <c r="G14" i="5"/>
  <c r="H14" i="5"/>
  <c r="I14" i="5"/>
  <c r="J14" i="5"/>
  <c r="C14" i="5"/>
  <c r="D20" i="4"/>
  <c r="C20" i="4"/>
  <c r="D18" i="4"/>
  <c r="C18" i="4"/>
  <c r="D14" i="4"/>
  <c r="E14" i="4"/>
  <c r="F14" i="4"/>
  <c r="G14" i="4"/>
  <c r="H14" i="4"/>
  <c r="I14" i="4"/>
  <c r="J14" i="4"/>
  <c r="C14" i="4"/>
  <c r="D15" i="3"/>
  <c r="C15" i="3"/>
  <c r="D13" i="3"/>
  <c r="C13" i="3"/>
  <c r="D9" i="3"/>
  <c r="E9" i="3"/>
  <c r="F9" i="3"/>
  <c r="G9" i="3"/>
  <c r="H9" i="3"/>
  <c r="I9" i="3"/>
  <c r="J9" i="3"/>
  <c r="C9" i="3"/>
  <c r="D15" i="2"/>
  <c r="C15" i="2"/>
  <c r="D13" i="2"/>
  <c r="C13" i="2"/>
  <c r="D9" i="2"/>
  <c r="E9" i="2"/>
  <c r="F9" i="2"/>
  <c r="G9" i="2"/>
  <c r="H9" i="2"/>
  <c r="I9" i="2"/>
  <c r="J9" i="2"/>
  <c r="C9" i="2"/>
  <c r="O36" i="8" l="1"/>
  <c r="O34" i="8"/>
  <c r="P26" i="8"/>
  <c r="P14" i="8"/>
  <c r="O25" i="8"/>
  <c r="P18" i="8"/>
  <c r="O20" i="8"/>
  <c r="P9" i="8"/>
  <c r="O3" i="8"/>
  <c r="P37" i="8"/>
  <c r="O32" i="8"/>
  <c r="P21" i="8"/>
  <c r="O5" i="8"/>
  <c r="P38" i="8"/>
  <c r="P33" i="8"/>
  <c r="O28" i="8"/>
  <c r="P22" i="8"/>
  <c r="P17" i="8"/>
  <c r="O12" i="8"/>
  <c r="P6" i="8"/>
  <c r="O24" i="8"/>
  <c r="O8" i="8"/>
  <c r="P35" i="8"/>
  <c r="P31" i="8"/>
  <c r="P27" i="8"/>
  <c r="P23" i="8"/>
  <c r="P19" i="8"/>
  <c r="P15" i="8"/>
  <c r="P11" i="8"/>
  <c r="P7" i="8"/>
  <c r="P4" i="8"/>
</calcChain>
</file>

<file path=xl/sharedStrings.xml><?xml version="1.0" encoding="utf-8"?>
<sst xmlns="http://schemas.openxmlformats.org/spreadsheetml/2006/main" count="265" uniqueCount="74">
  <si>
    <t>Sez.</t>
  </si>
  <si>
    <t>SI</t>
  </si>
  <si>
    <t>NO</t>
  </si>
  <si>
    <t>Schede Bianche</t>
  </si>
  <si>
    <t>Schede Nulle</t>
  </si>
  <si>
    <t>Schede Contestate</t>
  </si>
  <si>
    <t>Totale</t>
  </si>
  <si>
    <t>Totale voti validi</t>
  </si>
  <si>
    <t>Totale voti non validi</t>
  </si>
  <si>
    <t>TOTAL</t>
  </si>
  <si>
    <t>%</t>
  </si>
  <si>
    <t>Aire e via della casa comunale- Bellini-Mascagni-Reverberi-Morandi-Segni-Kennedy-Mattei-Einaudi</t>
  </si>
  <si>
    <t>Brodolini-Grandi-Pertini</t>
  </si>
  <si>
    <t>Lucrezia R-Tondelli-Serri-Franchi-Saragat-Carnevale-Spada</t>
  </si>
  <si>
    <t>piazza trento-rizzo-4 novembre-de gasperi-trieste</t>
  </si>
  <si>
    <t>P.Biroli dal 126 a fine-Vivaldi-Puccini-Verdi-Leoncavallo-Giordano-Paisiello-Boito-Sauro-Donizetti</t>
  </si>
  <si>
    <t>Piazza kennedy-Biroli da 0 a 125-Toscanini-Cherubini-Respighi-Cimarosa-</t>
  </si>
  <si>
    <t>Locatelli-Alfieri-Spontini-P.L.Da Palestrina-Ferioli-Morena da 0 a 47-S.Paolo della Croce-De Bernardis-Gonzaga-Ariosto-Calò-Foscolo</t>
  </si>
  <si>
    <t>P.zza L.Da Vinci-S.F.D'assisi da 57 a fine  -  Togliatti</t>
  </si>
  <si>
    <t>Della Folgarella-S.F.D'assisi da 0 a 56 - Toti-D'Acquisto-Serotini</t>
  </si>
  <si>
    <t>Del Lavoro-Due giugno-24 maggio-Giovanni XXIII</t>
  </si>
  <si>
    <t>Col di Lana da 125 a fine-Gorizia-Sabotino</t>
  </si>
  <si>
    <t>Piazza della Repubblica-Baracca-Trento-Fiume</t>
  </si>
  <si>
    <t>Piazza della Pace-Roma-Montegrappa</t>
  </si>
  <si>
    <t>Piazza della Libertà-Marino-Vittorio Veneto-Isonzo-Adamello</t>
  </si>
  <si>
    <t>Col di Lana da 0 a 124  -  Italia</t>
  </si>
  <si>
    <t>Pignatelli-Dalmazia-Repubblica</t>
  </si>
  <si>
    <t>Cagliari-Bizzali-Palermo-Biglieri-D'Avino-Fabbri-Aosta-Cattaneo-Pasolini-Tommaseo-Mura dei Francesi da 161 a fine escluso il 195</t>
  </si>
  <si>
    <t>Milano-Olearo-Bonvicini</t>
  </si>
  <si>
    <t>Venezia-Torino-Vigorelli-Gobetti-Edo-Martirelli-Rossi-Giachino-Tubino-Zamboni-L'Aquila-Martiri di Marzabotto</t>
  </si>
  <si>
    <t>Mura Francesi solo 195 e dal 46 al 160</t>
  </si>
  <si>
    <t>Londra-Bruxelles</t>
  </si>
  <si>
    <t>Largo Luther King-Lussemburgo-Parigi da 0 a 16-Bonn-Colorni-Marchiani-F.lli Cervi-Capuzzi-Belfast-F.Viola</t>
  </si>
  <si>
    <t>l.go Europa Unita-Liegi-Copenaghen-Spagna-Francia-Olanda-Lisbona-Lo Presti-Potenza</t>
  </si>
  <si>
    <t>l.go Dublino-Aia-Dublino-Atene-Parigi da 17 a fine - Perugia-Madrid</t>
  </si>
  <si>
    <t>Bologna-Mura dei Francesi Da 0 a 45 - Cangitano-Vella-Sciascia-Lombardo-Ancona-Levato-S.Novembre-Rizzotto-Portella della ginestra-La Barbera-Quasimodo</t>
  </si>
  <si>
    <t>Piazza Bianchini-Bucarest-Budapest-Vigna fiorita-Colle alberta-Malvasia-Asti-Pescheto-Ospedaletto-Fior di maggio--Urbino-Trebbiano-Alessandria-Novara-Sassone-Ricci-Galimberti-Tozzi-Verbania-Praga-Superga-Messerpaoli-Varsavia-Vienna</t>
  </si>
  <si>
    <t xml:space="preserve"> Dei Laghi-Messina-Cappalonga-Fontana dei Monaci-Ariccia Bari-Appia-Vitale-Ferrari-Bandini-Cuneo-Appia Antica-Capanne di Marino-Mameli</t>
  </si>
  <si>
    <t>Firenze-Genova-Napoli-Girasole-Di Gennaro-4 giornate di Napoli</t>
  </si>
  <si>
    <t>De Pinedo-Maddalena-Petrarca-Petrolini-Valenza</t>
  </si>
  <si>
    <t>l.go Fermi - Morena da 48 a fine  -  Pascoli-Carducci-Ovidio-Alighieri-Monti-Vigne Morena-Leopardi</t>
  </si>
  <si>
    <t>Marconi-Guidoni-Bleriot-Bersani-Rovatti-Pellicceri-Lindbergh</t>
  </si>
  <si>
    <t>Casello roma cassino-L.go D'ascanio-F.lli Wright-Icaro-Malagoli-Zino-Gragnani-Appiani-Nigrò-Riace-Nobile</t>
  </si>
  <si>
    <t>Marcandreola-Morosina-Nemi-A.Mauro-Rosmini-Rocca Priora-Grottaferrata-Frascati</t>
  </si>
  <si>
    <t>Vicolo Mola-Patatona-Sassone-Copella-Ischia-Giannutri-Ponza-Ventotene-Capri - Elba-Montecristo-Mola-Doganale-Pantanelle-Vigneti-Romana-Massaiola-Selve nuove-Mola cavona-Colle oliva-Uliveti-Selve vecchie-Melograno-De Curtis-Ciliegi-De Paolis</t>
  </si>
  <si>
    <t>Acqua Acetosa-Torre dell'acquasoterra-Panarea-Pianosa-Sardegna-Vulcano-Del Giglio-Caprera-Lampedusa-Romana vecchia</t>
  </si>
  <si>
    <t>denominazione urbanistica</t>
  </si>
  <si>
    <t>Morosina copella A.Acetosa</t>
  </si>
  <si>
    <t>Zone (Attribuite individuate dall'u.Statistica)</t>
  </si>
  <si>
    <t>Folgarella</t>
  </si>
  <si>
    <t>Ciampino vecchio</t>
  </si>
  <si>
    <t>Centro</t>
  </si>
  <si>
    <t>Mura Francesi</t>
  </si>
  <si>
    <t>Cipollaro-appia</t>
  </si>
  <si>
    <t>Tutte le sezioni</t>
  </si>
  <si>
    <t>% voti sul totale</t>
  </si>
  <si>
    <t>% voti su quelli validi per zona</t>
  </si>
  <si>
    <t>C.vecchio</t>
  </si>
  <si>
    <t>M.dei Francesi</t>
  </si>
  <si>
    <t>Acetosa-morosina-copella</t>
  </si>
  <si>
    <t>V.Validi</t>
  </si>
  <si>
    <t>SI%</t>
  </si>
  <si>
    <t>NO%</t>
  </si>
  <si>
    <t>Percentuali per zona</t>
  </si>
  <si>
    <t>Valori assoluti e percentuali per sezione</t>
  </si>
  <si>
    <t>Sezioni per Zona (Attribuite dall'u.Statistica)</t>
  </si>
  <si>
    <t>% voti</t>
  </si>
  <si>
    <t>% incidenza su totale</t>
  </si>
  <si>
    <t>Affluenza</t>
  </si>
  <si>
    <t>Comunali 2014</t>
  </si>
  <si>
    <t>Europee 2014</t>
  </si>
  <si>
    <t>Votanti</t>
  </si>
  <si>
    <t>Referendum 2016</t>
  </si>
  <si>
    <t>I voti raccolti dai partiti alle Europpe del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</si>
</sst>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9"/>
      <color theme="1"/>
      <name val="Calibri"/>
      <family val="2"/>
      <scheme val="minor"/>
    </font>
    <font>
      <b/>
      <sz val="10"/>
      <name val="Arial"/>
      <family val="2"/>
    </font>
    <font>
      <b/>
      <sz val="14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36"/>
      <color rgb="FFFF0000"/>
      <name val="Calibri"/>
      <family val="2"/>
      <scheme val="minor"/>
    </font>
    <font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0" fillId="0" borderId="0" xfId="0" applyAlignment="1">
      <alignment vertical="top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2" borderId="1" xfId="0" applyFill="1" applyBorder="1"/>
    <xf numFmtId="0" fontId="5" fillId="0" borderId="1" xfId="0" applyFont="1" applyBorder="1" applyAlignment="1">
      <alignment horizontal="center"/>
    </xf>
    <xf numFmtId="0" fontId="1" fillId="0" borderId="1" xfId="0" applyFont="1" applyBorder="1"/>
    <xf numFmtId="0" fontId="1" fillId="2" borderId="1" xfId="0" applyFont="1" applyFill="1" applyBorder="1"/>
    <xf numFmtId="0" fontId="1" fillId="0" borderId="1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right" vertical="top" wrapText="1"/>
    </xf>
    <xf numFmtId="0" fontId="0" fillId="0" borderId="0" xfId="0" applyAlignment="1">
      <alignment horizontal="right"/>
    </xf>
    <xf numFmtId="0" fontId="1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2" fontId="0" fillId="3" borderId="1" xfId="0" applyNumberFormat="1" applyFill="1" applyBorder="1"/>
    <xf numFmtId="2" fontId="0" fillId="0" borderId="1" xfId="0" applyNumberFormat="1" applyBorder="1"/>
    <xf numFmtId="0" fontId="0" fillId="0" borderId="1" xfId="0" applyBorder="1" applyAlignment="1">
      <alignment horizontal="right"/>
    </xf>
    <xf numFmtId="2" fontId="0" fillId="2" borderId="1" xfId="0" applyNumberFormat="1" applyFill="1" applyBorder="1"/>
    <xf numFmtId="0" fontId="3" fillId="4" borderId="1" xfId="0" applyFont="1" applyFill="1" applyBorder="1" applyAlignment="1">
      <alignment horizontal="center"/>
    </xf>
    <xf numFmtId="0" fontId="5" fillId="4" borderId="0" xfId="0" applyFont="1" applyFill="1"/>
    <xf numFmtId="0" fontId="0" fillId="4" borderId="0" xfId="0" applyFill="1"/>
    <xf numFmtId="0" fontId="6" fillId="4" borderId="0" xfId="0" applyFont="1" applyFill="1"/>
    <xf numFmtId="0" fontId="7" fillId="0" borderId="0" xfId="0" applyFont="1"/>
    <xf numFmtId="0" fontId="5" fillId="4" borderId="0" xfId="0" applyFont="1" applyFill="1" applyAlignment="1">
      <alignment wrapText="1"/>
    </xf>
    <xf numFmtId="0" fontId="8" fillId="0" borderId="1" xfId="0" applyFont="1" applyBorder="1"/>
    <xf numFmtId="10" fontId="8" fillId="0" borderId="1" xfId="0" applyNumberFormat="1" applyFont="1" applyBorder="1"/>
    <xf numFmtId="0" fontId="8" fillId="4" borderId="1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Affluenza!$C$5</c:f>
              <c:strCache>
                <c:ptCount val="1"/>
                <c:pt idx="0">
                  <c:v>%</c:v>
                </c:pt>
              </c:strCache>
            </c:strRef>
          </c:tx>
          <c:spPr>
            <a:gradFill>
              <a:gsLst>
                <a:gs pos="0">
                  <a:schemeClr val="accent2"/>
                </a:gs>
                <a:gs pos="100000">
                  <a:schemeClr val="accent2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Pt>
            <c:idx val="2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76200" dir="18900000" sy="23000" kx="-1200000" algn="bl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9ED6-466D-ADBC-C1136E27C00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Affluenza!$A$6:$A$8</c:f>
              <c:strCache>
                <c:ptCount val="3"/>
                <c:pt idx="0">
                  <c:v>Comunali 2014</c:v>
                </c:pt>
                <c:pt idx="1">
                  <c:v>Europee 2014</c:v>
                </c:pt>
                <c:pt idx="2">
                  <c:v>Referendum 2016</c:v>
                </c:pt>
              </c:strCache>
            </c:strRef>
          </c:cat>
          <c:val>
            <c:numRef>
              <c:f>Affluenza!$C$6:$C$8</c:f>
              <c:numCache>
                <c:formatCode>0.00%</c:formatCode>
                <c:ptCount val="3"/>
                <c:pt idx="0">
                  <c:v>0.71030000000000004</c:v>
                </c:pt>
                <c:pt idx="1">
                  <c:v>0.72319999999999995</c:v>
                </c:pt>
                <c:pt idx="2">
                  <c:v>0.71879999999999999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D6-466D-ADBC-C1136E27C006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1271347631"/>
        <c:axId val="1271346383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Affluenza!$B$5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>
                    <a:gsLst>
                      <a:gs pos="0">
                        <a:schemeClr val="accent1"/>
                      </a:gs>
                      <a:gs pos="100000">
                        <a:schemeClr val="accent1">
                          <a:lumMod val="84000"/>
                        </a:schemeClr>
                      </a:gs>
                    </a:gsLst>
                    <a:lin ang="5400000" scaled="1"/>
                  </a:gradFill>
                  <a:ln>
                    <a:noFill/>
                  </a:ln>
                  <a:effectLst>
                    <a:outerShdw blurRad="76200" dir="18900000" sy="23000" kx="-1200000" algn="bl" rotWithShape="0">
                      <a:prstClr val="black">
                        <a:alpha val="20000"/>
                      </a:prstClr>
                    </a:out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it-IT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Affluenza!$A$6:$A$8</c15:sqref>
                        </c15:formulaRef>
                      </c:ext>
                    </c:extLst>
                    <c:strCache>
                      <c:ptCount val="3"/>
                      <c:pt idx="0">
                        <c:v>Comunali 2014</c:v>
                      </c:pt>
                      <c:pt idx="1">
                        <c:v>Europee 2014</c:v>
                      </c:pt>
                      <c:pt idx="2">
                        <c:v>Referendum 2016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Affluenza!$B$6:$B$8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9ED6-466D-ADBC-C1136E27C006}"/>
                  </c:ext>
                </c:extLst>
              </c15:ser>
            </c15:filteredBarSeries>
          </c:ext>
        </c:extLst>
      </c:barChart>
      <c:catAx>
        <c:axId val="12713476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71346383"/>
        <c:crosses val="autoZero"/>
        <c:auto val="1"/>
        <c:lblAlgn val="ctr"/>
        <c:lblOffset val="100"/>
        <c:noMultiLvlLbl val="0"/>
      </c:catAx>
      <c:valAx>
        <c:axId val="1271346383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27134763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Referendum</a:t>
            </a:r>
            <a:r>
              <a:rPr lang="it-IT" baseline="0"/>
              <a:t> 4/12/2016 per zone val. %</a:t>
            </a:r>
            <a:endParaRPr lang="it-IT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'% zone e sezioni'!$B$2</c:f>
              <c:strCache>
                <c:ptCount val="1"/>
                <c:pt idx="0">
                  <c:v>SI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'% zone e sezioni'!$A$3:$A$8</c:f>
              <c:strCache>
                <c:ptCount val="6"/>
                <c:pt idx="0">
                  <c:v>Folgarella</c:v>
                </c:pt>
                <c:pt idx="1">
                  <c:v>C.vecchio</c:v>
                </c:pt>
                <c:pt idx="2">
                  <c:v>Centro</c:v>
                </c:pt>
                <c:pt idx="3">
                  <c:v>M.dei Francesi</c:v>
                </c:pt>
                <c:pt idx="4">
                  <c:v>Cipollaro-appia</c:v>
                </c:pt>
                <c:pt idx="5">
                  <c:v>Acetosa-morosina-copella</c:v>
                </c:pt>
              </c:strCache>
            </c:strRef>
          </c:cat>
          <c:val>
            <c:numRef>
              <c:f>'% zone e sezioni'!$B$3:$B$8</c:f>
              <c:numCache>
                <c:formatCode>0.00</c:formatCode>
                <c:ptCount val="6"/>
                <c:pt idx="0">
                  <c:v>38.283142956040152</c:v>
                </c:pt>
                <c:pt idx="1">
                  <c:v>33.828996282527882</c:v>
                </c:pt>
                <c:pt idx="2">
                  <c:v>35.715695952615995</c:v>
                </c:pt>
                <c:pt idx="3">
                  <c:v>34.341955425410767</c:v>
                </c:pt>
                <c:pt idx="4">
                  <c:v>41.725601131541723</c:v>
                </c:pt>
                <c:pt idx="5">
                  <c:v>30.257425742574256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A9-4326-8D52-139441C29ACD}"/>
            </c:ext>
          </c:extLst>
        </c:ser>
        <c:ser>
          <c:idx val="1"/>
          <c:order val="1"/>
          <c:tx>
            <c:strRef>
              <c:f>'% zone e sezioni'!$C$2</c:f>
              <c:strCache>
                <c:ptCount val="1"/>
                <c:pt idx="0">
                  <c:v>NO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'% zone e sezioni'!$A$3:$A$8</c:f>
              <c:strCache>
                <c:ptCount val="6"/>
                <c:pt idx="0">
                  <c:v>Folgarella</c:v>
                </c:pt>
                <c:pt idx="1">
                  <c:v>C.vecchio</c:v>
                </c:pt>
                <c:pt idx="2">
                  <c:v>Centro</c:v>
                </c:pt>
                <c:pt idx="3">
                  <c:v>M.dei Francesi</c:v>
                </c:pt>
                <c:pt idx="4">
                  <c:v>Cipollaro-appia</c:v>
                </c:pt>
                <c:pt idx="5">
                  <c:v>Acetosa-morosina-copella</c:v>
                </c:pt>
              </c:strCache>
            </c:strRef>
          </c:cat>
          <c:val>
            <c:numRef>
              <c:f>'% zone e sezioni'!$C$3:$C$8</c:f>
              <c:numCache>
                <c:formatCode>0.00</c:formatCode>
                <c:ptCount val="6"/>
                <c:pt idx="0">
                  <c:v>61.716857043959848</c:v>
                </c:pt>
                <c:pt idx="1">
                  <c:v>66.171003717472118</c:v>
                </c:pt>
                <c:pt idx="2">
                  <c:v>64.284304047384012</c:v>
                </c:pt>
                <c:pt idx="3">
                  <c:v>65.65804457458924</c:v>
                </c:pt>
                <c:pt idx="4">
                  <c:v>58.274398868458277</c:v>
                </c:pt>
                <c:pt idx="5">
                  <c:v>69.742574257425744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A9-4326-8D52-139441C29ACD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599389839"/>
        <c:axId val="599387759"/>
      </c:barChart>
      <c:catAx>
        <c:axId val="59938983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9387759"/>
        <c:crosses val="autoZero"/>
        <c:auto val="1"/>
        <c:lblAlgn val="ctr"/>
        <c:lblOffset val="100"/>
        <c:noMultiLvlLbl val="0"/>
      </c:catAx>
      <c:valAx>
        <c:axId val="599387759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93898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1200"/>
              <a:t>Referendum 4/12/2016</a:t>
            </a:r>
          </a:p>
          <a:p>
            <a:pPr>
              <a:defRPr/>
            </a:pPr>
            <a:r>
              <a:rPr lang="it-IT" sz="1200"/>
              <a:t>Incidenza</a:t>
            </a:r>
            <a:r>
              <a:rPr lang="it-IT" sz="1200" baseline="0"/>
              <a:t> % per zona rispetto al risultato complessivo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stacked"/>
        <c:varyColors val="0"/>
        <c:ser>
          <c:idx val="2"/>
          <c:order val="2"/>
          <c:tx>
            <c:strRef>
              <c:f>'% zone e sezioni'!$D$2</c:f>
              <c:strCache>
                <c:ptCount val="1"/>
                <c:pt idx="0">
                  <c:v>SI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'% zone e sezioni'!$A$3:$A$8</c:f>
              <c:strCache>
                <c:ptCount val="6"/>
                <c:pt idx="0">
                  <c:v>Folgarella</c:v>
                </c:pt>
                <c:pt idx="1">
                  <c:v>C.vecchio</c:v>
                </c:pt>
                <c:pt idx="2">
                  <c:v>Centro</c:v>
                </c:pt>
                <c:pt idx="3">
                  <c:v>M.dei Francesi</c:v>
                </c:pt>
                <c:pt idx="4">
                  <c:v>Cipollaro-appia</c:v>
                </c:pt>
                <c:pt idx="5">
                  <c:v>Acetosa-morosina-copella</c:v>
                </c:pt>
              </c:strCache>
            </c:strRef>
          </c:cat>
          <c:val>
            <c:numRef>
              <c:f>'% zone e sezioni'!$D$3:$D$8</c:f>
              <c:numCache>
                <c:formatCode>0.00</c:formatCode>
                <c:ptCount val="6"/>
                <c:pt idx="0">
                  <c:v>14.801927194860815</c:v>
                </c:pt>
                <c:pt idx="1">
                  <c:v>14.614561027837258</c:v>
                </c:pt>
                <c:pt idx="2">
                  <c:v>24.210385438972164</c:v>
                </c:pt>
                <c:pt idx="3">
                  <c:v>28.252141327623125</c:v>
                </c:pt>
                <c:pt idx="4">
                  <c:v>7.8961456102783725</c:v>
                </c:pt>
                <c:pt idx="5">
                  <c:v>10.224839400428266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1E-4177-BA74-512750372874}"/>
            </c:ext>
          </c:extLst>
        </c:ser>
        <c:ser>
          <c:idx val="3"/>
          <c:order val="3"/>
          <c:tx>
            <c:strRef>
              <c:f>'% zone e sezioni'!$E$2</c:f>
              <c:strCache>
                <c:ptCount val="1"/>
                <c:pt idx="0">
                  <c:v>NO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6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'% zone e sezioni'!$A$3:$A$8</c:f>
              <c:strCache>
                <c:ptCount val="6"/>
                <c:pt idx="0">
                  <c:v>Folgarella</c:v>
                </c:pt>
                <c:pt idx="1">
                  <c:v>C.vecchio</c:v>
                </c:pt>
                <c:pt idx="2">
                  <c:v>Centro</c:v>
                </c:pt>
                <c:pt idx="3">
                  <c:v>M.dei Francesi</c:v>
                </c:pt>
                <c:pt idx="4">
                  <c:v>Cipollaro-appia</c:v>
                </c:pt>
                <c:pt idx="5">
                  <c:v>Acetosa-morosina-copella</c:v>
                </c:pt>
              </c:strCache>
            </c:strRef>
          </c:cat>
          <c:val>
            <c:numRef>
              <c:f>'% zone e sezioni'!$E$3:$E$8</c:f>
              <c:numCache>
                <c:formatCode>0.00</c:formatCode>
                <c:ptCount val="6"/>
                <c:pt idx="0">
                  <c:v>12.924035952449985</c:v>
                </c:pt>
                <c:pt idx="1">
                  <c:v>15.482748622789213</c:v>
                </c:pt>
                <c:pt idx="2">
                  <c:v>23.60104378080603</c:v>
                </c:pt>
                <c:pt idx="3">
                  <c:v>29.254856480139168</c:v>
                </c:pt>
                <c:pt idx="4">
                  <c:v>5.972745723398087</c:v>
                </c:pt>
                <c:pt idx="5">
                  <c:v>12.764569440417512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1E-4177-BA74-51275037287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99386095"/>
        <c:axId val="599392751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'% zone e sezioni'!$B$2</c15:sqref>
                        </c15:formulaRef>
                      </c:ext>
                    </c:extLst>
                    <c:strCache>
                      <c:ptCount val="1"/>
                      <c:pt idx="0">
                        <c:v>SI</c:v>
                      </c:pt>
                    </c:strCache>
                  </c:strRef>
                </c:tx>
                <c:spPr>
                  <a:solidFill>
                    <a:schemeClr val="accent1">
                      <a:alpha val="85000"/>
                    </a:schemeClr>
                  </a:solidFill>
                  <a:ln w="9525" cap="flat" cmpd="sng" algn="ctr">
                    <a:solidFill>
                      <a:schemeClr val="lt1">
                        <a:alpha val="50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it-IT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'% zone e sezioni'!$A$3:$A$8</c15:sqref>
                        </c15:formulaRef>
                      </c:ext>
                    </c:extLst>
                    <c:strCache>
                      <c:ptCount val="6"/>
                      <c:pt idx="0">
                        <c:v>Folgarella</c:v>
                      </c:pt>
                      <c:pt idx="1">
                        <c:v>C.vecchio</c:v>
                      </c:pt>
                      <c:pt idx="2">
                        <c:v>Centro</c:v>
                      </c:pt>
                      <c:pt idx="3">
                        <c:v>M.dei Francesi</c:v>
                      </c:pt>
                      <c:pt idx="4">
                        <c:v>Cipollaro-appia</c:v>
                      </c:pt>
                      <c:pt idx="5">
                        <c:v>Acetosa-morosina-copella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'% zone e sezioni'!$B$3:$B$8</c15:sqref>
                        </c15:formulaRef>
                      </c:ext>
                    </c:extLst>
                    <c:numCache>
                      <c:formatCode>0.00</c:formatCode>
                      <c:ptCount val="6"/>
                      <c:pt idx="0">
                        <c:v>38.283142956040152</c:v>
                      </c:pt>
                      <c:pt idx="1">
                        <c:v>33.828996282527882</c:v>
                      </c:pt>
                      <c:pt idx="2">
                        <c:v>35.715695952615995</c:v>
                      </c:pt>
                      <c:pt idx="3">
                        <c:v>34.341955425410767</c:v>
                      </c:pt>
                      <c:pt idx="4">
                        <c:v>41.725601131541723</c:v>
                      </c:pt>
                      <c:pt idx="5">
                        <c:v>30.257425742574256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DE1E-4177-BA74-512750372874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'% zone e sezioni'!$C$2</c15:sqref>
                        </c15:formulaRef>
                      </c:ext>
                    </c:extLst>
                    <c:strCache>
                      <c:ptCount val="1"/>
                      <c:pt idx="0">
                        <c:v>NO</c:v>
                      </c:pt>
                    </c:strCache>
                  </c:strRef>
                </c:tx>
                <c:spPr>
                  <a:solidFill>
                    <a:schemeClr val="accent2">
                      <a:alpha val="85000"/>
                    </a:schemeClr>
                  </a:solidFill>
                  <a:ln w="9525" cap="flat" cmpd="sng" algn="ctr">
                    <a:solidFill>
                      <a:schemeClr val="lt1">
                        <a:alpha val="50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it-IT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'% zone e sezioni'!$A$3:$A$8</c15:sqref>
                        </c15:formulaRef>
                      </c:ext>
                    </c:extLst>
                    <c:strCache>
                      <c:ptCount val="6"/>
                      <c:pt idx="0">
                        <c:v>Folgarella</c:v>
                      </c:pt>
                      <c:pt idx="1">
                        <c:v>C.vecchio</c:v>
                      </c:pt>
                      <c:pt idx="2">
                        <c:v>Centro</c:v>
                      </c:pt>
                      <c:pt idx="3">
                        <c:v>M.dei Francesi</c:v>
                      </c:pt>
                      <c:pt idx="4">
                        <c:v>Cipollaro-appia</c:v>
                      </c:pt>
                      <c:pt idx="5">
                        <c:v>Acetosa-morosina-copella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'% zone e sezioni'!$C$3:$C$8</c15:sqref>
                        </c15:formulaRef>
                      </c:ext>
                    </c:extLst>
                    <c:numCache>
                      <c:formatCode>0.00</c:formatCode>
                      <c:ptCount val="6"/>
                      <c:pt idx="0">
                        <c:v>61.716857043959848</c:v>
                      </c:pt>
                      <c:pt idx="1">
                        <c:v>66.171003717472118</c:v>
                      </c:pt>
                      <c:pt idx="2">
                        <c:v>64.284304047384012</c:v>
                      </c:pt>
                      <c:pt idx="3">
                        <c:v>65.65804457458924</c:v>
                      </c:pt>
                      <c:pt idx="4">
                        <c:v>58.274398868458277</c:v>
                      </c:pt>
                      <c:pt idx="5">
                        <c:v>69.742574257425744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DE1E-4177-BA74-512750372874}"/>
                  </c:ext>
                </c:extLst>
              </c15:ser>
            </c15:filteredBarSeries>
          </c:ext>
        </c:extLst>
      </c:barChart>
      <c:catAx>
        <c:axId val="5993860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9392751"/>
        <c:crosses val="autoZero"/>
        <c:auto val="1"/>
        <c:lblAlgn val="ctr"/>
        <c:lblOffset val="100"/>
        <c:noMultiLvlLbl val="0"/>
      </c:catAx>
      <c:valAx>
        <c:axId val="599392751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crossAx val="5993860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it-IT"/>
              <a:t>Referendum</a:t>
            </a:r>
            <a:r>
              <a:rPr lang="it-IT" baseline="0"/>
              <a:t> 4/12/2016 il voto % per sezione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3"/>
          <c:tx>
            <c:strRef>
              <c:f>'% zone e sezioni'!$O$2</c:f>
              <c:strCache>
                <c:ptCount val="1"/>
                <c:pt idx="0">
                  <c:v>SI%</c:v>
                </c:pt>
              </c:strCache>
            </c:strRef>
          </c:tx>
          <c:spPr>
            <a:ln w="2222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'% zone e sezioni'!$K$3:$K$37</c:f>
              <c:numCache>
                <c:formatCode>General</c:formatCode>
                <c:ptCount val="3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</c:numCache>
            </c:numRef>
          </c:cat>
          <c:val>
            <c:numRef>
              <c:f>'% zone e sezioni'!$O$3:$O$37</c:f>
              <c:numCache>
                <c:formatCode>0.00</c:formatCode>
                <c:ptCount val="35"/>
                <c:pt idx="0">
                  <c:v>37.349397590361441</c:v>
                </c:pt>
                <c:pt idx="1">
                  <c:v>41.929499072356215</c:v>
                </c:pt>
                <c:pt idx="2">
                  <c:v>36.893203883495147</c:v>
                </c:pt>
                <c:pt idx="3">
                  <c:v>36.496350364963504</c:v>
                </c:pt>
                <c:pt idx="4">
                  <c:v>39.4</c:v>
                </c:pt>
                <c:pt idx="5">
                  <c:v>31.886477462437394</c:v>
                </c:pt>
                <c:pt idx="6">
                  <c:v>38.340807174887892</c:v>
                </c:pt>
                <c:pt idx="7">
                  <c:v>35.421166306695461</c:v>
                </c:pt>
                <c:pt idx="8">
                  <c:v>33.059548254620125</c:v>
                </c:pt>
                <c:pt idx="9">
                  <c:v>34.535104364326372</c:v>
                </c:pt>
                <c:pt idx="10">
                  <c:v>38.75802997858672</c:v>
                </c:pt>
                <c:pt idx="11">
                  <c:v>32.149532710280376</c:v>
                </c:pt>
                <c:pt idx="12">
                  <c:v>31.154684095860567</c:v>
                </c:pt>
                <c:pt idx="13">
                  <c:v>38.568935427574168</c:v>
                </c:pt>
                <c:pt idx="14">
                  <c:v>36.557377049180332</c:v>
                </c:pt>
                <c:pt idx="15">
                  <c:v>38.353413654618471</c:v>
                </c:pt>
                <c:pt idx="16">
                  <c:v>33.76</c:v>
                </c:pt>
                <c:pt idx="17">
                  <c:v>35.353535353535356</c:v>
                </c:pt>
                <c:pt idx="18">
                  <c:v>33.850931677018629</c:v>
                </c:pt>
                <c:pt idx="19">
                  <c:v>31.50984682713348</c:v>
                </c:pt>
                <c:pt idx="20">
                  <c:v>34.317343173431738</c:v>
                </c:pt>
                <c:pt idx="21">
                  <c:v>36.224489795918366</c:v>
                </c:pt>
                <c:pt idx="22">
                  <c:v>33.272727272727273</c:v>
                </c:pt>
                <c:pt idx="23">
                  <c:v>33.663366336633665</c:v>
                </c:pt>
                <c:pt idx="24">
                  <c:v>35.074626865671647</c:v>
                </c:pt>
                <c:pt idx="25">
                  <c:v>44.251968503937007</c:v>
                </c:pt>
                <c:pt idx="26">
                  <c:v>39.666238767650839</c:v>
                </c:pt>
                <c:pt idx="27">
                  <c:v>35.510204081632651</c:v>
                </c:pt>
                <c:pt idx="28">
                  <c:v>33.055091819699499</c:v>
                </c:pt>
                <c:pt idx="29">
                  <c:v>32.945091514143094</c:v>
                </c:pt>
                <c:pt idx="30">
                  <c:v>34.068965517241381</c:v>
                </c:pt>
                <c:pt idx="31">
                  <c:v>36.647727272727273</c:v>
                </c:pt>
                <c:pt idx="32">
                  <c:v>34.117647058823529</c:v>
                </c:pt>
                <c:pt idx="33">
                  <c:v>26.243781094527364</c:v>
                </c:pt>
                <c:pt idx="34">
                  <c:v>30.543933054393307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FAB-49AD-B817-E21558656302}"/>
            </c:ext>
          </c:extLst>
        </c:ser>
        <c:ser>
          <c:idx val="4"/>
          <c:order val="4"/>
          <c:tx>
            <c:strRef>
              <c:f>'% zone e sezioni'!$P$2</c:f>
              <c:strCache>
                <c:ptCount val="1"/>
                <c:pt idx="0">
                  <c:v>NO%</c:v>
                </c:pt>
              </c:strCache>
            </c:strRef>
          </c:tx>
          <c:spPr>
            <a:ln w="2222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'% zone e sezioni'!$K$3:$K$37</c:f>
              <c:numCache>
                <c:formatCode>General</c:formatCode>
                <c:ptCount val="3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</c:numCache>
            </c:numRef>
          </c:cat>
          <c:val>
            <c:numRef>
              <c:f>'% zone e sezioni'!$P$3:$P$37</c:f>
              <c:numCache>
                <c:formatCode>0.00</c:formatCode>
                <c:ptCount val="35"/>
                <c:pt idx="0">
                  <c:v>62.650602409638559</c:v>
                </c:pt>
                <c:pt idx="1">
                  <c:v>58.070500927643785</c:v>
                </c:pt>
                <c:pt idx="2">
                  <c:v>63.10679611650486</c:v>
                </c:pt>
                <c:pt idx="3">
                  <c:v>63.503649635036496</c:v>
                </c:pt>
                <c:pt idx="4">
                  <c:v>60.6</c:v>
                </c:pt>
                <c:pt idx="5">
                  <c:v>68.113522537562616</c:v>
                </c:pt>
                <c:pt idx="6">
                  <c:v>61.659192825112108</c:v>
                </c:pt>
                <c:pt idx="7">
                  <c:v>64.578833693304531</c:v>
                </c:pt>
                <c:pt idx="8">
                  <c:v>66.940451745379875</c:v>
                </c:pt>
                <c:pt idx="9">
                  <c:v>65.464895635673628</c:v>
                </c:pt>
                <c:pt idx="10">
                  <c:v>61.241970021413273</c:v>
                </c:pt>
                <c:pt idx="11">
                  <c:v>67.850467289719631</c:v>
                </c:pt>
                <c:pt idx="12">
                  <c:v>68.84531590413944</c:v>
                </c:pt>
                <c:pt idx="13">
                  <c:v>61.431064572425832</c:v>
                </c:pt>
                <c:pt idx="14">
                  <c:v>63.442622950819668</c:v>
                </c:pt>
                <c:pt idx="15">
                  <c:v>61.646586345381529</c:v>
                </c:pt>
                <c:pt idx="16">
                  <c:v>66.239999999999995</c:v>
                </c:pt>
                <c:pt idx="17">
                  <c:v>64.646464646464651</c:v>
                </c:pt>
                <c:pt idx="18">
                  <c:v>66.149068322981364</c:v>
                </c:pt>
                <c:pt idx="19">
                  <c:v>68.490153172866513</c:v>
                </c:pt>
                <c:pt idx="20">
                  <c:v>65.682656826568262</c:v>
                </c:pt>
                <c:pt idx="21">
                  <c:v>63.775510204081634</c:v>
                </c:pt>
                <c:pt idx="22">
                  <c:v>66.72727272727272</c:v>
                </c:pt>
                <c:pt idx="23">
                  <c:v>66.336633663366342</c:v>
                </c:pt>
                <c:pt idx="24">
                  <c:v>64.925373134328353</c:v>
                </c:pt>
                <c:pt idx="25">
                  <c:v>55.748031496062985</c:v>
                </c:pt>
                <c:pt idx="26">
                  <c:v>60.333761232349168</c:v>
                </c:pt>
                <c:pt idx="27">
                  <c:v>64.489795918367349</c:v>
                </c:pt>
                <c:pt idx="28">
                  <c:v>66.944908180300501</c:v>
                </c:pt>
                <c:pt idx="29">
                  <c:v>67.054908485856899</c:v>
                </c:pt>
                <c:pt idx="30">
                  <c:v>65.931034482758619</c:v>
                </c:pt>
                <c:pt idx="31">
                  <c:v>63.352272727272727</c:v>
                </c:pt>
                <c:pt idx="32">
                  <c:v>65.882352941176464</c:v>
                </c:pt>
                <c:pt idx="33">
                  <c:v>73.756218905472636</c:v>
                </c:pt>
                <c:pt idx="34">
                  <c:v>69.456066945606693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AB-49AD-B817-E215586563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04808335"/>
        <c:axId val="704805839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'% zone e sezioni'!$L$2</c15:sqref>
                        </c15:formulaRef>
                      </c:ext>
                    </c:extLst>
                    <c:strCache>
                      <c:ptCount val="1"/>
                      <c:pt idx="0">
                        <c:v>SI</c:v>
                      </c:pt>
                    </c:strCache>
                  </c:strRef>
                </c:tx>
                <c:spPr>
                  <a:ln w="2222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'% zone e sezioni'!$K$3:$K$37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  <c:pt idx="30">
                        <c:v>31</c:v>
                      </c:pt>
                      <c:pt idx="31">
                        <c:v>32</c:v>
                      </c:pt>
                      <c:pt idx="32">
                        <c:v>33</c:v>
                      </c:pt>
                      <c:pt idx="33">
                        <c:v>34</c:v>
                      </c:pt>
                      <c:pt idx="34">
                        <c:v>35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'% zone e sezioni'!$L$3:$L$37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217</c:v>
                      </c:pt>
                      <c:pt idx="1">
                        <c:v>226</c:v>
                      </c:pt>
                      <c:pt idx="2">
                        <c:v>266</c:v>
                      </c:pt>
                      <c:pt idx="3">
                        <c:v>200</c:v>
                      </c:pt>
                      <c:pt idx="4">
                        <c:v>197</c:v>
                      </c:pt>
                      <c:pt idx="5">
                        <c:v>191</c:v>
                      </c:pt>
                      <c:pt idx="6">
                        <c:v>171</c:v>
                      </c:pt>
                      <c:pt idx="7">
                        <c:v>164</c:v>
                      </c:pt>
                      <c:pt idx="8">
                        <c:v>161</c:v>
                      </c:pt>
                      <c:pt idx="9">
                        <c:v>182</c:v>
                      </c:pt>
                      <c:pt idx="10">
                        <c:v>181</c:v>
                      </c:pt>
                      <c:pt idx="11">
                        <c:v>172</c:v>
                      </c:pt>
                      <c:pt idx="12">
                        <c:v>143</c:v>
                      </c:pt>
                      <c:pt idx="13">
                        <c:v>221</c:v>
                      </c:pt>
                      <c:pt idx="14">
                        <c:v>223</c:v>
                      </c:pt>
                      <c:pt idx="15">
                        <c:v>191</c:v>
                      </c:pt>
                      <c:pt idx="16">
                        <c:v>211</c:v>
                      </c:pt>
                      <c:pt idx="17">
                        <c:v>175</c:v>
                      </c:pt>
                      <c:pt idx="18">
                        <c:v>218</c:v>
                      </c:pt>
                      <c:pt idx="19">
                        <c:v>144</c:v>
                      </c:pt>
                      <c:pt idx="20">
                        <c:v>186</c:v>
                      </c:pt>
                      <c:pt idx="21">
                        <c:v>213</c:v>
                      </c:pt>
                      <c:pt idx="22">
                        <c:v>183</c:v>
                      </c:pt>
                      <c:pt idx="23">
                        <c:v>238</c:v>
                      </c:pt>
                      <c:pt idx="24">
                        <c:v>282</c:v>
                      </c:pt>
                      <c:pt idx="25">
                        <c:v>281</c:v>
                      </c:pt>
                      <c:pt idx="26">
                        <c:v>309</c:v>
                      </c:pt>
                      <c:pt idx="27">
                        <c:v>261</c:v>
                      </c:pt>
                      <c:pt idx="28">
                        <c:v>198</c:v>
                      </c:pt>
                      <c:pt idx="29">
                        <c:v>198</c:v>
                      </c:pt>
                      <c:pt idx="30">
                        <c:v>247</c:v>
                      </c:pt>
                      <c:pt idx="31">
                        <c:v>258</c:v>
                      </c:pt>
                      <c:pt idx="32">
                        <c:v>261</c:v>
                      </c:pt>
                      <c:pt idx="33">
                        <c:v>211</c:v>
                      </c:pt>
                      <c:pt idx="34">
                        <c:v>292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5FAB-49AD-B817-E21558656302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'% zone e sezioni'!$M$2</c15:sqref>
                        </c15:formulaRef>
                      </c:ext>
                    </c:extLst>
                    <c:strCache>
                      <c:ptCount val="1"/>
                      <c:pt idx="0">
                        <c:v>NO</c:v>
                      </c:pt>
                    </c:strCache>
                  </c:strRef>
                </c:tx>
                <c:spPr>
                  <a:ln w="2222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'% zone e sezioni'!$K$3:$K$37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  <c:pt idx="30">
                        <c:v>31</c:v>
                      </c:pt>
                      <c:pt idx="31">
                        <c:v>32</c:v>
                      </c:pt>
                      <c:pt idx="32">
                        <c:v>33</c:v>
                      </c:pt>
                      <c:pt idx="33">
                        <c:v>34</c:v>
                      </c:pt>
                      <c:pt idx="34">
                        <c:v>35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'% zone e sezioni'!$M$3:$M$37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364</c:v>
                      </c:pt>
                      <c:pt idx="1">
                        <c:v>313</c:v>
                      </c:pt>
                      <c:pt idx="2">
                        <c:v>455</c:v>
                      </c:pt>
                      <c:pt idx="3">
                        <c:v>348</c:v>
                      </c:pt>
                      <c:pt idx="4">
                        <c:v>303</c:v>
                      </c:pt>
                      <c:pt idx="5">
                        <c:v>408</c:v>
                      </c:pt>
                      <c:pt idx="6">
                        <c:v>275</c:v>
                      </c:pt>
                      <c:pt idx="7">
                        <c:v>299</c:v>
                      </c:pt>
                      <c:pt idx="8">
                        <c:v>326</c:v>
                      </c:pt>
                      <c:pt idx="9">
                        <c:v>345</c:v>
                      </c:pt>
                      <c:pt idx="10">
                        <c:v>286</c:v>
                      </c:pt>
                      <c:pt idx="11">
                        <c:v>363</c:v>
                      </c:pt>
                      <c:pt idx="12">
                        <c:v>316</c:v>
                      </c:pt>
                      <c:pt idx="13">
                        <c:v>352</c:v>
                      </c:pt>
                      <c:pt idx="14">
                        <c:v>387</c:v>
                      </c:pt>
                      <c:pt idx="15">
                        <c:v>307</c:v>
                      </c:pt>
                      <c:pt idx="16">
                        <c:v>414</c:v>
                      </c:pt>
                      <c:pt idx="17">
                        <c:v>320</c:v>
                      </c:pt>
                      <c:pt idx="18">
                        <c:v>426</c:v>
                      </c:pt>
                      <c:pt idx="19">
                        <c:v>313</c:v>
                      </c:pt>
                      <c:pt idx="20">
                        <c:v>356</c:v>
                      </c:pt>
                      <c:pt idx="21">
                        <c:v>375</c:v>
                      </c:pt>
                      <c:pt idx="22">
                        <c:v>367</c:v>
                      </c:pt>
                      <c:pt idx="23">
                        <c:v>469</c:v>
                      </c:pt>
                      <c:pt idx="24">
                        <c:v>522</c:v>
                      </c:pt>
                      <c:pt idx="25">
                        <c:v>354</c:v>
                      </c:pt>
                      <c:pt idx="26">
                        <c:v>470</c:v>
                      </c:pt>
                      <c:pt idx="27">
                        <c:v>474</c:v>
                      </c:pt>
                      <c:pt idx="28">
                        <c:v>401</c:v>
                      </c:pt>
                      <c:pt idx="29">
                        <c:v>403</c:v>
                      </c:pt>
                      <c:pt idx="30">
                        <c:v>478</c:v>
                      </c:pt>
                      <c:pt idx="31">
                        <c:v>446</c:v>
                      </c:pt>
                      <c:pt idx="32">
                        <c:v>504</c:v>
                      </c:pt>
                      <c:pt idx="33">
                        <c:v>593</c:v>
                      </c:pt>
                      <c:pt idx="34">
                        <c:v>664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5FAB-49AD-B817-E21558656302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'% zone e sezioni'!$N$2</c15:sqref>
                        </c15:formulaRef>
                      </c:ext>
                    </c:extLst>
                    <c:strCache>
                      <c:ptCount val="1"/>
                      <c:pt idx="0">
                        <c:v>V.Validi</c:v>
                      </c:pt>
                    </c:strCache>
                  </c:strRef>
                </c:tx>
                <c:spPr>
                  <a:ln w="2222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'% zone e sezioni'!$K$3:$K$37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  <c:pt idx="30">
                        <c:v>31</c:v>
                      </c:pt>
                      <c:pt idx="31">
                        <c:v>32</c:v>
                      </c:pt>
                      <c:pt idx="32">
                        <c:v>33</c:v>
                      </c:pt>
                      <c:pt idx="33">
                        <c:v>34</c:v>
                      </c:pt>
                      <c:pt idx="34">
                        <c:v>35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'% zone e sezioni'!$N$3:$N$37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581</c:v>
                      </c:pt>
                      <c:pt idx="1">
                        <c:v>539</c:v>
                      </c:pt>
                      <c:pt idx="2">
                        <c:v>721</c:v>
                      </c:pt>
                      <c:pt idx="3">
                        <c:v>548</c:v>
                      </c:pt>
                      <c:pt idx="4">
                        <c:v>500</c:v>
                      </c:pt>
                      <c:pt idx="5">
                        <c:v>599</c:v>
                      </c:pt>
                      <c:pt idx="6">
                        <c:v>446</c:v>
                      </c:pt>
                      <c:pt idx="7">
                        <c:v>463</c:v>
                      </c:pt>
                      <c:pt idx="8">
                        <c:v>487</c:v>
                      </c:pt>
                      <c:pt idx="9">
                        <c:v>527</c:v>
                      </c:pt>
                      <c:pt idx="10">
                        <c:v>467</c:v>
                      </c:pt>
                      <c:pt idx="11">
                        <c:v>535</c:v>
                      </c:pt>
                      <c:pt idx="12">
                        <c:v>459</c:v>
                      </c:pt>
                      <c:pt idx="13">
                        <c:v>573</c:v>
                      </c:pt>
                      <c:pt idx="14">
                        <c:v>610</c:v>
                      </c:pt>
                      <c:pt idx="15">
                        <c:v>498</c:v>
                      </c:pt>
                      <c:pt idx="16">
                        <c:v>625</c:v>
                      </c:pt>
                      <c:pt idx="17">
                        <c:v>495</c:v>
                      </c:pt>
                      <c:pt idx="18">
                        <c:v>644</c:v>
                      </c:pt>
                      <c:pt idx="19">
                        <c:v>457</c:v>
                      </c:pt>
                      <c:pt idx="20">
                        <c:v>542</c:v>
                      </c:pt>
                      <c:pt idx="21">
                        <c:v>588</c:v>
                      </c:pt>
                      <c:pt idx="22">
                        <c:v>550</c:v>
                      </c:pt>
                      <c:pt idx="23">
                        <c:v>707</c:v>
                      </c:pt>
                      <c:pt idx="24">
                        <c:v>804</c:v>
                      </c:pt>
                      <c:pt idx="25">
                        <c:v>635</c:v>
                      </c:pt>
                      <c:pt idx="26">
                        <c:v>779</c:v>
                      </c:pt>
                      <c:pt idx="27">
                        <c:v>735</c:v>
                      </c:pt>
                      <c:pt idx="28">
                        <c:v>599</c:v>
                      </c:pt>
                      <c:pt idx="29">
                        <c:v>601</c:v>
                      </c:pt>
                      <c:pt idx="30">
                        <c:v>725</c:v>
                      </c:pt>
                      <c:pt idx="31">
                        <c:v>704</c:v>
                      </c:pt>
                      <c:pt idx="32">
                        <c:v>765</c:v>
                      </c:pt>
                      <c:pt idx="33">
                        <c:v>804</c:v>
                      </c:pt>
                      <c:pt idx="34">
                        <c:v>956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5FAB-49AD-B817-E21558656302}"/>
                  </c:ext>
                </c:extLst>
              </c15:ser>
            </c15:filteredLineSeries>
          </c:ext>
        </c:extLst>
      </c:lineChart>
      <c:catAx>
        <c:axId val="70480833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04805839"/>
        <c:crosses val="autoZero"/>
        <c:auto val="1"/>
        <c:lblAlgn val="ctr"/>
        <c:lblOffset val="100"/>
        <c:noMultiLvlLbl val="0"/>
      </c:catAx>
      <c:valAx>
        <c:axId val="7048058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04808335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</c:dTable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00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2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1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8</xdr:row>
      <xdr:rowOff>190499</xdr:rowOff>
    </xdr:from>
    <xdr:to>
      <xdr:col>11</xdr:col>
      <xdr:colOff>600075</xdr:colOff>
      <xdr:row>34</xdr:row>
      <xdr:rowOff>171450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57149</xdr:rowOff>
    </xdr:from>
    <xdr:to>
      <xdr:col>9</xdr:col>
      <xdr:colOff>547217</xdr:colOff>
      <xdr:row>34</xdr:row>
      <xdr:rowOff>114300</xdr:rowOff>
    </xdr:to>
    <xdr:pic>
      <xdr:nvPicPr>
        <xdr:cNvPr id="6" name="Immagin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2699"/>
          <a:ext cx="7071842" cy="44386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1</xdr:row>
      <xdr:rowOff>76200</xdr:rowOff>
    </xdr:from>
    <xdr:to>
      <xdr:col>18</xdr:col>
      <xdr:colOff>523875</xdr:colOff>
      <xdr:row>38</xdr:row>
      <xdr:rowOff>47625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3</xdr:row>
      <xdr:rowOff>104775</xdr:rowOff>
    </xdr:from>
    <xdr:to>
      <xdr:col>18</xdr:col>
      <xdr:colOff>152399</xdr:colOff>
      <xdr:row>36</xdr:row>
      <xdr:rowOff>133349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104774</xdr:rowOff>
    </xdr:from>
    <xdr:to>
      <xdr:col>19</xdr:col>
      <xdr:colOff>47625</xdr:colOff>
      <xdr:row>36</xdr:row>
      <xdr:rowOff>66675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abSelected="1" zoomScale="80" zoomScaleNormal="80" workbookViewId="0">
      <selection activeCell="J40" sqref="J40"/>
    </sheetView>
  </sheetViews>
  <sheetFormatPr defaultRowHeight="15" x14ac:dyDescent="0.25"/>
  <cols>
    <col min="1" max="1" width="66.28515625" style="5" customWidth="1"/>
    <col min="2" max="2" width="6.28515625" customWidth="1"/>
    <col min="3" max="4" width="11" customWidth="1"/>
    <col min="5" max="7" width="12.7109375" customWidth="1"/>
    <col min="8" max="10" width="14.85546875" customWidth="1"/>
    <col min="11" max="11" width="23.140625" customWidth="1"/>
  </cols>
  <sheetData>
    <row r="1" spans="1:11" ht="45.75" x14ac:dyDescent="0.3">
      <c r="A1" s="12" t="s">
        <v>46</v>
      </c>
      <c r="B1" s="6" t="s">
        <v>0</v>
      </c>
      <c r="C1" s="10" t="s">
        <v>1</v>
      </c>
      <c r="D1" s="10" t="s">
        <v>2</v>
      </c>
      <c r="E1" s="7" t="s">
        <v>3</v>
      </c>
      <c r="F1" s="7" t="s">
        <v>4</v>
      </c>
      <c r="G1" s="7" t="s">
        <v>5</v>
      </c>
      <c r="H1" s="6" t="s">
        <v>6</v>
      </c>
      <c r="I1" s="6" t="s">
        <v>7</v>
      </c>
      <c r="J1" s="6" t="s">
        <v>8</v>
      </c>
      <c r="K1" s="15" t="s">
        <v>65</v>
      </c>
    </row>
    <row r="2" spans="1:11" ht="25.5" x14ac:dyDescent="0.25">
      <c r="A2" s="2" t="s">
        <v>11</v>
      </c>
      <c r="B2" s="8">
        <v>1</v>
      </c>
      <c r="C2" s="11">
        <v>217</v>
      </c>
      <c r="D2" s="11">
        <v>364</v>
      </c>
      <c r="E2" s="8">
        <v>1</v>
      </c>
      <c r="F2" s="8">
        <v>5</v>
      </c>
      <c r="G2" s="8">
        <v>0</v>
      </c>
      <c r="H2" s="8">
        <v>587</v>
      </c>
      <c r="I2" s="8">
        <v>581</v>
      </c>
      <c r="J2" s="8">
        <v>6</v>
      </c>
      <c r="K2" s="8" t="s">
        <v>49</v>
      </c>
    </row>
    <row r="3" spans="1:11" x14ac:dyDescent="0.25">
      <c r="A3" s="3" t="s">
        <v>12</v>
      </c>
      <c r="B3" s="8">
        <v>2</v>
      </c>
      <c r="C3" s="11">
        <v>226</v>
      </c>
      <c r="D3" s="11">
        <v>313</v>
      </c>
      <c r="E3" s="8">
        <v>0</v>
      </c>
      <c r="F3" s="8">
        <v>2</v>
      </c>
      <c r="G3" s="8">
        <v>0</v>
      </c>
      <c r="H3" s="8">
        <v>541</v>
      </c>
      <c r="I3" s="8">
        <v>539</v>
      </c>
      <c r="J3" s="8">
        <v>2</v>
      </c>
      <c r="K3" s="8" t="s">
        <v>49</v>
      </c>
    </row>
    <row r="4" spans="1:11" x14ac:dyDescent="0.25">
      <c r="A4" s="1" t="s">
        <v>13</v>
      </c>
      <c r="B4" s="8">
        <v>3</v>
      </c>
      <c r="C4" s="11">
        <v>266</v>
      </c>
      <c r="D4" s="11">
        <v>455</v>
      </c>
      <c r="E4" s="8">
        <v>0</v>
      </c>
      <c r="F4" s="8">
        <v>4</v>
      </c>
      <c r="G4" s="8">
        <v>0</v>
      </c>
      <c r="H4" s="8">
        <v>725</v>
      </c>
      <c r="I4" s="8">
        <v>721</v>
      </c>
      <c r="J4" s="8">
        <v>4</v>
      </c>
      <c r="K4" s="8" t="s">
        <v>49</v>
      </c>
    </row>
    <row r="5" spans="1:11" ht="25.5" x14ac:dyDescent="0.25">
      <c r="A5" s="1" t="s">
        <v>15</v>
      </c>
      <c r="B5" s="8">
        <v>4</v>
      </c>
      <c r="C5" s="11">
        <v>200</v>
      </c>
      <c r="D5" s="11">
        <v>348</v>
      </c>
      <c r="E5" s="8">
        <v>3</v>
      </c>
      <c r="F5" s="8">
        <v>1</v>
      </c>
      <c r="G5" s="8">
        <v>0</v>
      </c>
      <c r="H5" s="8">
        <v>552</v>
      </c>
      <c r="I5" s="8">
        <v>548</v>
      </c>
      <c r="J5" s="8">
        <v>4</v>
      </c>
      <c r="K5" s="8" t="s">
        <v>49</v>
      </c>
    </row>
    <row r="6" spans="1:11" ht="25.5" x14ac:dyDescent="0.25">
      <c r="A6" s="1" t="s">
        <v>16</v>
      </c>
      <c r="B6" s="8">
        <v>5</v>
      </c>
      <c r="C6" s="11">
        <v>197</v>
      </c>
      <c r="D6" s="11">
        <v>303</v>
      </c>
      <c r="E6" s="8">
        <v>0</v>
      </c>
      <c r="F6" s="8">
        <v>3</v>
      </c>
      <c r="G6" s="8">
        <v>0</v>
      </c>
      <c r="H6" s="8">
        <v>503</v>
      </c>
      <c r="I6" s="8">
        <v>500</v>
      </c>
      <c r="J6" s="8">
        <v>3</v>
      </c>
      <c r="K6" s="8" t="s">
        <v>49</v>
      </c>
    </row>
    <row r="7" spans="1:11" ht="31.5" customHeight="1" x14ac:dyDescent="0.25">
      <c r="A7" s="1" t="s">
        <v>17</v>
      </c>
      <c r="B7" s="8">
        <v>6</v>
      </c>
      <c r="C7" s="11">
        <v>191</v>
      </c>
      <c r="D7" s="11">
        <v>408</v>
      </c>
      <c r="E7" s="8">
        <v>3</v>
      </c>
      <c r="F7" s="8">
        <v>3</v>
      </c>
      <c r="G7" s="8">
        <v>0</v>
      </c>
      <c r="H7" s="8">
        <v>605</v>
      </c>
      <c r="I7" s="8">
        <v>599</v>
      </c>
      <c r="J7" s="8">
        <v>6</v>
      </c>
      <c r="K7" s="8" t="s">
        <v>50</v>
      </c>
    </row>
    <row r="8" spans="1:11" x14ac:dyDescent="0.25">
      <c r="A8" s="1" t="s">
        <v>19</v>
      </c>
      <c r="B8" s="8">
        <v>7</v>
      </c>
      <c r="C8" s="11">
        <v>171</v>
      </c>
      <c r="D8" s="11">
        <v>275</v>
      </c>
      <c r="E8" s="8">
        <v>0</v>
      </c>
      <c r="F8" s="8">
        <v>2</v>
      </c>
      <c r="G8" s="8">
        <v>0</v>
      </c>
      <c r="H8" s="8">
        <v>448</v>
      </c>
      <c r="I8" s="8">
        <v>446</v>
      </c>
      <c r="J8" s="8">
        <v>2</v>
      </c>
      <c r="K8" s="8" t="s">
        <v>51</v>
      </c>
    </row>
    <row r="9" spans="1:11" x14ac:dyDescent="0.25">
      <c r="A9" s="1" t="s">
        <v>18</v>
      </c>
      <c r="B9" s="8">
        <v>8</v>
      </c>
      <c r="C9" s="11">
        <v>164</v>
      </c>
      <c r="D9" s="11">
        <v>299</v>
      </c>
      <c r="E9" s="8">
        <v>1</v>
      </c>
      <c r="F9" s="8">
        <v>3</v>
      </c>
      <c r="G9" s="8">
        <v>0</v>
      </c>
      <c r="H9" s="8">
        <v>467</v>
      </c>
      <c r="I9" s="8">
        <v>463</v>
      </c>
      <c r="J9" s="8">
        <v>4</v>
      </c>
      <c r="K9" s="8" t="s">
        <v>51</v>
      </c>
    </row>
    <row r="10" spans="1:11" x14ac:dyDescent="0.25">
      <c r="A10" s="1" t="s">
        <v>20</v>
      </c>
      <c r="B10" s="8">
        <v>9</v>
      </c>
      <c r="C10" s="11">
        <v>161</v>
      </c>
      <c r="D10" s="11">
        <v>326</v>
      </c>
      <c r="E10" s="8">
        <v>0</v>
      </c>
      <c r="F10" s="8">
        <v>4</v>
      </c>
      <c r="G10" s="8">
        <v>0</v>
      </c>
      <c r="H10" s="8">
        <v>491</v>
      </c>
      <c r="I10" s="8">
        <v>487</v>
      </c>
      <c r="J10" s="8">
        <v>4</v>
      </c>
      <c r="K10" s="8" t="s">
        <v>51</v>
      </c>
    </row>
    <row r="11" spans="1:11" x14ac:dyDescent="0.25">
      <c r="A11" s="1" t="s">
        <v>21</v>
      </c>
      <c r="B11" s="8">
        <v>10</v>
      </c>
      <c r="C11" s="11">
        <v>182</v>
      </c>
      <c r="D11" s="11">
        <v>345</v>
      </c>
      <c r="E11" s="8">
        <v>1</v>
      </c>
      <c r="F11" s="8">
        <v>2</v>
      </c>
      <c r="G11" s="8">
        <v>0</v>
      </c>
      <c r="H11" s="8">
        <v>530</v>
      </c>
      <c r="I11" s="8">
        <v>527</v>
      </c>
      <c r="J11" s="8">
        <v>3</v>
      </c>
      <c r="K11" s="8" t="s">
        <v>51</v>
      </c>
    </row>
    <row r="12" spans="1:11" ht="20.25" customHeight="1" x14ac:dyDescent="0.25">
      <c r="A12" s="1" t="s">
        <v>22</v>
      </c>
      <c r="B12" s="8">
        <v>11</v>
      </c>
      <c r="C12" s="11">
        <v>181</v>
      </c>
      <c r="D12" s="11">
        <v>286</v>
      </c>
      <c r="E12" s="8">
        <v>0</v>
      </c>
      <c r="F12" s="8">
        <v>3</v>
      </c>
      <c r="G12" s="8">
        <v>0</v>
      </c>
      <c r="H12" s="8">
        <v>470</v>
      </c>
      <c r="I12" s="8">
        <v>467</v>
      </c>
      <c r="J12" s="8">
        <v>3</v>
      </c>
      <c r="K12" s="8" t="s">
        <v>51</v>
      </c>
    </row>
    <row r="13" spans="1:11" x14ac:dyDescent="0.25">
      <c r="A13" s="1" t="s">
        <v>14</v>
      </c>
      <c r="B13" s="8">
        <v>12</v>
      </c>
      <c r="C13" s="11">
        <v>172</v>
      </c>
      <c r="D13" s="11">
        <v>363</v>
      </c>
      <c r="E13" s="8">
        <v>0</v>
      </c>
      <c r="F13" s="8">
        <v>4</v>
      </c>
      <c r="G13" s="8">
        <v>0</v>
      </c>
      <c r="H13" s="8">
        <v>539</v>
      </c>
      <c r="I13" s="8">
        <v>535</v>
      </c>
      <c r="J13" s="8">
        <v>4</v>
      </c>
      <c r="K13" s="8" t="s">
        <v>51</v>
      </c>
    </row>
    <row r="14" spans="1:11" x14ac:dyDescent="0.25">
      <c r="A14" s="1" t="s">
        <v>23</v>
      </c>
      <c r="B14" s="8">
        <v>13</v>
      </c>
      <c r="C14" s="11">
        <v>143</v>
      </c>
      <c r="D14" s="11">
        <v>316</v>
      </c>
      <c r="E14" s="8">
        <v>1</v>
      </c>
      <c r="F14" s="8">
        <v>3</v>
      </c>
      <c r="G14" s="8">
        <v>0</v>
      </c>
      <c r="H14" s="8">
        <v>463</v>
      </c>
      <c r="I14" s="8">
        <v>459</v>
      </c>
      <c r="J14" s="8">
        <v>4</v>
      </c>
      <c r="K14" s="8" t="s">
        <v>51</v>
      </c>
    </row>
    <row r="15" spans="1:11" x14ac:dyDescent="0.25">
      <c r="A15" s="1" t="s">
        <v>24</v>
      </c>
      <c r="B15" s="8">
        <v>14</v>
      </c>
      <c r="C15" s="11">
        <v>221</v>
      </c>
      <c r="D15" s="11">
        <v>352</v>
      </c>
      <c r="E15" s="8">
        <v>0</v>
      </c>
      <c r="F15" s="8">
        <v>0</v>
      </c>
      <c r="G15" s="8">
        <v>0</v>
      </c>
      <c r="H15" s="8">
        <v>573</v>
      </c>
      <c r="I15" s="8">
        <v>573</v>
      </c>
      <c r="J15" s="8">
        <v>0</v>
      </c>
      <c r="K15" s="8" t="s">
        <v>51</v>
      </c>
    </row>
    <row r="16" spans="1:11" x14ac:dyDescent="0.25">
      <c r="A16" s="1" t="s">
        <v>25</v>
      </c>
      <c r="B16" s="8">
        <v>15</v>
      </c>
      <c r="C16" s="11">
        <v>223</v>
      </c>
      <c r="D16" s="11">
        <v>387</v>
      </c>
      <c r="E16" s="8">
        <v>1</v>
      </c>
      <c r="F16" s="8">
        <v>3</v>
      </c>
      <c r="G16" s="8">
        <v>0</v>
      </c>
      <c r="H16" s="8">
        <v>614</v>
      </c>
      <c r="I16" s="8">
        <v>610</v>
      </c>
      <c r="J16" s="8">
        <v>4</v>
      </c>
      <c r="K16" s="8" t="s">
        <v>51</v>
      </c>
    </row>
    <row r="17" spans="1:11" x14ac:dyDescent="0.25">
      <c r="A17" s="1" t="s">
        <v>26</v>
      </c>
      <c r="B17" s="8">
        <v>16</v>
      </c>
      <c r="C17" s="11">
        <v>191</v>
      </c>
      <c r="D17" s="11">
        <v>307</v>
      </c>
      <c r="E17" s="8">
        <v>2</v>
      </c>
      <c r="F17" s="8">
        <v>3</v>
      </c>
      <c r="G17" s="8">
        <v>0</v>
      </c>
      <c r="H17" s="8">
        <v>503</v>
      </c>
      <c r="I17" s="8">
        <v>498</v>
      </c>
      <c r="J17" s="8">
        <v>5</v>
      </c>
      <c r="K17" s="8" t="s">
        <v>51</v>
      </c>
    </row>
    <row r="18" spans="1:11" ht="25.5" x14ac:dyDescent="0.25">
      <c r="A18" s="1" t="s">
        <v>27</v>
      </c>
      <c r="B18" s="8">
        <v>17</v>
      </c>
      <c r="C18" s="11">
        <v>211</v>
      </c>
      <c r="D18" s="11">
        <v>414</v>
      </c>
      <c r="E18" s="8">
        <v>2</v>
      </c>
      <c r="F18" s="8">
        <v>3</v>
      </c>
      <c r="G18" s="8">
        <v>0</v>
      </c>
      <c r="H18" s="8">
        <v>630</v>
      </c>
      <c r="I18" s="8">
        <v>625</v>
      </c>
      <c r="J18" s="8">
        <v>5</v>
      </c>
      <c r="K18" s="8" t="s">
        <v>52</v>
      </c>
    </row>
    <row r="19" spans="1:11" x14ac:dyDescent="0.25">
      <c r="A19" s="1" t="s">
        <v>28</v>
      </c>
      <c r="B19" s="8">
        <v>18</v>
      </c>
      <c r="C19" s="11">
        <v>175</v>
      </c>
      <c r="D19" s="11">
        <v>320</v>
      </c>
      <c r="E19" s="8">
        <v>0</v>
      </c>
      <c r="F19" s="8">
        <v>3</v>
      </c>
      <c r="G19" s="8">
        <v>0</v>
      </c>
      <c r="H19" s="8">
        <v>498</v>
      </c>
      <c r="I19" s="8">
        <v>495</v>
      </c>
      <c r="J19" s="8">
        <v>3</v>
      </c>
      <c r="K19" s="8" t="s">
        <v>52</v>
      </c>
    </row>
    <row r="20" spans="1:11" ht="25.5" x14ac:dyDescent="0.25">
      <c r="A20" s="1" t="s">
        <v>29</v>
      </c>
      <c r="B20" s="8">
        <v>19</v>
      </c>
      <c r="C20" s="11">
        <v>218</v>
      </c>
      <c r="D20" s="11">
        <v>426</v>
      </c>
      <c r="E20" s="8">
        <v>1</v>
      </c>
      <c r="F20" s="8">
        <v>2</v>
      </c>
      <c r="G20" s="8">
        <v>0</v>
      </c>
      <c r="H20" s="8">
        <v>647</v>
      </c>
      <c r="I20" s="8">
        <v>644</v>
      </c>
      <c r="J20" s="8">
        <v>3</v>
      </c>
      <c r="K20" s="8" t="s">
        <v>52</v>
      </c>
    </row>
    <row r="21" spans="1:11" x14ac:dyDescent="0.25">
      <c r="A21" s="1" t="s">
        <v>30</v>
      </c>
      <c r="B21" s="8">
        <v>20</v>
      </c>
      <c r="C21" s="11">
        <v>144</v>
      </c>
      <c r="D21" s="11">
        <v>313</v>
      </c>
      <c r="E21" s="8">
        <v>0</v>
      </c>
      <c r="F21" s="8">
        <v>1</v>
      </c>
      <c r="G21" s="8">
        <v>0</v>
      </c>
      <c r="H21" s="8">
        <v>458</v>
      </c>
      <c r="I21" s="8">
        <v>457</v>
      </c>
      <c r="J21" s="8">
        <v>1</v>
      </c>
      <c r="K21" s="8" t="s">
        <v>52</v>
      </c>
    </row>
    <row r="22" spans="1:11" x14ac:dyDescent="0.25">
      <c r="A22" s="1" t="s">
        <v>31</v>
      </c>
      <c r="B22" s="8">
        <v>21</v>
      </c>
      <c r="C22" s="11">
        <v>186</v>
      </c>
      <c r="D22" s="11">
        <v>356</v>
      </c>
      <c r="E22" s="8">
        <v>0</v>
      </c>
      <c r="F22" s="8">
        <v>2</v>
      </c>
      <c r="G22" s="8">
        <v>0</v>
      </c>
      <c r="H22" s="8">
        <v>544</v>
      </c>
      <c r="I22" s="8">
        <v>542</v>
      </c>
      <c r="J22" s="8">
        <v>2</v>
      </c>
      <c r="K22" s="8" t="s">
        <v>52</v>
      </c>
    </row>
    <row r="23" spans="1:11" ht="25.5" x14ac:dyDescent="0.25">
      <c r="A23" s="1" t="s">
        <v>32</v>
      </c>
      <c r="B23" s="8">
        <v>22</v>
      </c>
      <c r="C23" s="11">
        <v>213</v>
      </c>
      <c r="D23" s="11">
        <v>375</v>
      </c>
      <c r="E23" s="8">
        <v>0</v>
      </c>
      <c r="F23" s="8">
        <v>1</v>
      </c>
      <c r="G23" s="8">
        <v>0</v>
      </c>
      <c r="H23" s="8">
        <v>589</v>
      </c>
      <c r="I23" s="8">
        <v>588</v>
      </c>
      <c r="J23" s="8">
        <v>1</v>
      </c>
      <c r="K23" s="8" t="s">
        <v>52</v>
      </c>
    </row>
    <row r="24" spans="1:11" ht="25.5" x14ac:dyDescent="0.25">
      <c r="A24" s="1" t="s">
        <v>33</v>
      </c>
      <c r="B24" s="8">
        <v>23</v>
      </c>
      <c r="C24" s="11">
        <v>183</v>
      </c>
      <c r="D24" s="11">
        <v>367</v>
      </c>
      <c r="E24" s="8">
        <v>0</v>
      </c>
      <c r="F24" s="8">
        <v>5</v>
      </c>
      <c r="G24" s="8">
        <v>0</v>
      </c>
      <c r="H24" s="8">
        <v>555</v>
      </c>
      <c r="I24" s="8">
        <v>550</v>
      </c>
      <c r="J24" s="8">
        <v>5</v>
      </c>
      <c r="K24" s="8" t="s">
        <v>52</v>
      </c>
    </row>
    <row r="25" spans="1:11" x14ac:dyDescent="0.25">
      <c r="A25" s="1" t="s">
        <v>34</v>
      </c>
      <c r="B25" s="8">
        <v>24</v>
      </c>
      <c r="C25" s="11">
        <v>238</v>
      </c>
      <c r="D25" s="11">
        <v>469</v>
      </c>
      <c r="E25" s="8">
        <v>2</v>
      </c>
      <c r="F25" s="8">
        <v>6</v>
      </c>
      <c r="G25" s="8">
        <v>0</v>
      </c>
      <c r="H25" s="8">
        <v>715</v>
      </c>
      <c r="I25" s="8">
        <v>707</v>
      </c>
      <c r="J25" s="8">
        <v>8</v>
      </c>
      <c r="K25" s="8" t="s">
        <v>52</v>
      </c>
    </row>
    <row r="26" spans="1:11" ht="38.25" x14ac:dyDescent="0.25">
      <c r="A26" s="1" t="s">
        <v>35</v>
      </c>
      <c r="B26" s="8">
        <v>25</v>
      </c>
      <c r="C26" s="11">
        <v>282</v>
      </c>
      <c r="D26" s="11">
        <v>522</v>
      </c>
      <c r="E26" s="8">
        <v>0</v>
      </c>
      <c r="F26" s="8">
        <v>3</v>
      </c>
      <c r="G26" s="8">
        <v>0</v>
      </c>
      <c r="H26" s="8">
        <v>807</v>
      </c>
      <c r="I26" s="8">
        <v>804</v>
      </c>
      <c r="J26" s="8">
        <v>3</v>
      </c>
      <c r="K26" s="8" t="s">
        <v>52</v>
      </c>
    </row>
    <row r="27" spans="1:11" ht="57" customHeight="1" x14ac:dyDescent="0.25">
      <c r="A27" s="1" t="s">
        <v>36</v>
      </c>
      <c r="B27" s="8">
        <v>26</v>
      </c>
      <c r="C27" s="11">
        <v>281</v>
      </c>
      <c r="D27" s="11">
        <v>354</v>
      </c>
      <c r="E27" s="8">
        <v>0</v>
      </c>
      <c r="F27" s="8">
        <v>1</v>
      </c>
      <c r="G27" s="8">
        <v>0</v>
      </c>
      <c r="H27" s="8">
        <v>636</v>
      </c>
      <c r="I27" s="8">
        <v>635</v>
      </c>
      <c r="J27" s="8">
        <v>1</v>
      </c>
      <c r="K27" s="8" t="s">
        <v>53</v>
      </c>
    </row>
    <row r="28" spans="1:11" ht="38.25" x14ac:dyDescent="0.25">
      <c r="A28" s="1" t="s">
        <v>37</v>
      </c>
      <c r="B28" s="8">
        <v>27</v>
      </c>
      <c r="C28" s="11">
        <v>309</v>
      </c>
      <c r="D28" s="11">
        <v>470</v>
      </c>
      <c r="E28" s="8">
        <v>2</v>
      </c>
      <c r="F28" s="8">
        <v>5</v>
      </c>
      <c r="G28" s="8">
        <v>0</v>
      </c>
      <c r="H28" s="8">
        <v>786</v>
      </c>
      <c r="I28" s="8">
        <v>779</v>
      </c>
      <c r="J28" s="8">
        <v>7</v>
      </c>
      <c r="K28" s="8" t="s">
        <v>53</v>
      </c>
    </row>
    <row r="29" spans="1:11" x14ac:dyDescent="0.25">
      <c r="A29" s="1" t="s">
        <v>38</v>
      </c>
      <c r="B29" s="8">
        <v>28</v>
      </c>
      <c r="C29" s="11">
        <v>261</v>
      </c>
      <c r="D29" s="11">
        <v>474</v>
      </c>
      <c r="E29" s="8">
        <v>2</v>
      </c>
      <c r="F29" s="8">
        <v>1</v>
      </c>
      <c r="G29" s="8">
        <v>0</v>
      </c>
      <c r="H29" s="8">
        <v>738</v>
      </c>
      <c r="I29" s="8">
        <v>735</v>
      </c>
      <c r="J29" s="8">
        <v>3</v>
      </c>
      <c r="K29" s="8" t="s">
        <v>52</v>
      </c>
    </row>
    <row r="30" spans="1:11" x14ac:dyDescent="0.25">
      <c r="A30" s="1" t="s">
        <v>39</v>
      </c>
      <c r="B30" s="8">
        <v>29</v>
      </c>
      <c r="C30" s="11">
        <v>198</v>
      </c>
      <c r="D30" s="11">
        <v>401</v>
      </c>
      <c r="E30" s="8">
        <v>1</v>
      </c>
      <c r="F30" s="8">
        <v>4</v>
      </c>
      <c r="G30" s="8">
        <v>0</v>
      </c>
      <c r="H30" s="8">
        <v>604</v>
      </c>
      <c r="I30" s="8">
        <v>599</v>
      </c>
      <c r="J30" s="8">
        <v>5</v>
      </c>
      <c r="K30" s="8" t="s">
        <v>50</v>
      </c>
    </row>
    <row r="31" spans="1:11" ht="25.5" x14ac:dyDescent="0.25">
      <c r="A31" s="1" t="s">
        <v>40</v>
      </c>
      <c r="B31" s="8">
        <v>30</v>
      </c>
      <c r="C31" s="11">
        <v>198</v>
      </c>
      <c r="D31" s="11">
        <v>403</v>
      </c>
      <c r="E31" s="8">
        <v>0</v>
      </c>
      <c r="F31" s="8">
        <v>5</v>
      </c>
      <c r="G31" s="8">
        <v>0</v>
      </c>
      <c r="H31" s="8">
        <v>606</v>
      </c>
      <c r="I31" s="8">
        <v>601</v>
      </c>
      <c r="J31" s="8">
        <v>5</v>
      </c>
      <c r="K31" s="8" t="s">
        <v>50</v>
      </c>
    </row>
    <row r="32" spans="1:11" x14ac:dyDescent="0.25">
      <c r="A32" s="1" t="s">
        <v>41</v>
      </c>
      <c r="B32" s="8">
        <v>31</v>
      </c>
      <c r="C32" s="11">
        <v>247</v>
      </c>
      <c r="D32" s="11">
        <v>478</v>
      </c>
      <c r="E32" s="8">
        <v>1</v>
      </c>
      <c r="F32" s="8">
        <v>6</v>
      </c>
      <c r="G32" s="8">
        <v>0</v>
      </c>
      <c r="H32" s="8">
        <v>732</v>
      </c>
      <c r="I32" s="8">
        <v>725</v>
      </c>
      <c r="J32" s="8">
        <v>7</v>
      </c>
      <c r="K32" s="8" t="s">
        <v>50</v>
      </c>
    </row>
    <row r="33" spans="1:11" ht="25.5" x14ac:dyDescent="0.25">
      <c r="A33" s="1" t="s">
        <v>42</v>
      </c>
      <c r="B33" s="8">
        <v>32</v>
      </c>
      <c r="C33" s="11">
        <v>258</v>
      </c>
      <c r="D33" s="11">
        <v>446</v>
      </c>
      <c r="E33" s="8">
        <v>0</v>
      </c>
      <c r="F33" s="8">
        <v>5</v>
      </c>
      <c r="G33" s="8">
        <v>0</v>
      </c>
      <c r="H33" s="8">
        <v>709</v>
      </c>
      <c r="I33" s="8">
        <v>704</v>
      </c>
      <c r="J33" s="8">
        <v>5</v>
      </c>
      <c r="K33" s="8" t="s">
        <v>50</v>
      </c>
    </row>
    <row r="34" spans="1:11" ht="25.5" x14ac:dyDescent="0.25">
      <c r="A34" s="1" t="s">
        <v>43</v>
      </c>
      <c r="B34" s="8">
        <v>33</v>
      </c>
      <c r="C34" s="11">
        <v>261</v>
      </c>
      <c r="D34" s="11">
        <v>504</v>
      </c>
      <c r="E34" s="8">
        <v>0</v>
      </c>
      <c r="F34" s="8">
        <v>0</v>
      </c>
      <c r="G34" s="8">
        <v>0</v>
      </c>
      <c r="H34" s="8">
        <v>765</v>
      </c>
      <c r="I34" s="8">
        <v>765</v>
      </c>
      <c r="J34" s="8">
        <v>0</v>
      </c>
      <c r="K34" s="8" t="s">
        <v>47</v>
      </c>
    </row>
    <row r="35" spans="1:11" ht="54.75" customHeight="1" x14ac:dyDescent="0.25">
      <c r="A35" s="1" t="s">
        <v>44</v>
      </c>
      <c r="B35" s="8">
        <v>34</v>
      </c>
      <c r="C35" s="11">
        <v>211</v>
      </c>
      <c r="D35" s="11">
        <v>593</v>
      </c>
      <c r="E35" s="8">
        <v>1</v>
      </c>
      <c r="F35" s="8">
        <v>5</v>
      </c>
      <c r="G35" s="8">
        <v>0</v>
      </c>
      <c r="H35" s="8">
        <v>810</v>
      </c>
      <c r="I35" s="8">
        <v>804</v>
      </c>
      <c r="J35" s="8">
        <v>6</v>
      </c>
      <c r="K35" s="8" t="s">
        <v>47</v>
      </c>
    </row>
    <row r="36" spans="1:11" ht="30" customHeight="1" x14ac:dyDescent="0.25">
      <c r="A36" s="1" t="s">
        <v>45</v>
      </c>
      <c r="B36" s="8">
        <v>35</v>
      </c>
      <c r="C36" s="11">
        <v>292</v>
      </c>
      <c r="D36" s="11">
        <v>664</v>
      </c>
      <c r="E36" s="8">
        <v>1</v>
      </c>
      <c r="F36" s="8">
        <v>2</v>
      </c>
      <c r="G36" s="8">
        <v>0</v>
      </c>
      <c r="H36" s="8">
        <v>959</v>
      </c>
      <c r="I36" s="8">
        <v>956</v>
      </c>
      <c r="J36" s="8">
        <v>3</v>
      </c>
      <c r="K36" s="8" t="s">
        <v>47</v>
      </c>
    </row>
    <row r="37" spans="1:11" x14ac:dyDescent="0.25">
      <c r="A37" s="4"/>
      <c r="B37" s="13" t="s">
        <v>9</v>
      </c>
      <c r="C37" s="14">
        <v>7472</v>
      </c>
      <c r="D37" s="14">
        <v>13796</v>
      </c>
      <c r="E37" s="13">
        <v>26</v>
      </c>
      <c r="F37" s="13">
        <v>105</v>
      </c>
      <c r="G37" s="13">
        <v>0</v>
      </c>
      <c r="H37" s="13">
        <v>21399</v>
      </c>
      <c r="I37" s="13">
        <v>21268</v>
      </c>
      <c r="J37" s="13">
        <v>131</v>
      </c>
      <c r="K37" s="8"/>
    </row>
    <row r="38" spans="1:11" x14ac:dyDescent="0.25">
      <c r="A38" s="9"/>
      <c r="B38" s="8" t="s">
        <v>10</v>
      </c>
      <c r="C38" s="14">
        <v>35.130000000000003</v>
      </c>
      <c r="D38" s="14">
        <v>64.87</v>
      </c>
      <c r="E38" s="8"/>
      <c r="F38" s="8"/>
      <c r="G38" s="8"/>
      <c r="H38" s="8"/>
      <c r="I38" s="8"/>
      <c r="J38" s="8"/>
    </row>
  </sheetData>
  <autoFilter ref="A1:K38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" sqref="E2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8" sqref="B38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8"/>
  <sheetViews>
    <sheetView workbookViewId="0">
      <selection activeCell="H7" sqref="H7"/>
    </sheetView>
  </sheetViews>
  <sheetFormatPr defaultRowHeight="15" x14ac:dyDescent="0.25"/>
  <cols>
    <col min="1" max="1" width="28.85546875" customWidth="1"/>
    <col min="2" max="2" width="2.140625" customWidth="1"/>
    <col min="3" max="3" width="11.42578125" bestFit="1" customWidth="1"/>
    <col min="4" max="4" width="16" customWidth="1"/>
  </cols>
  <sheetData>
    <row r="4" spans="1:4" ht="46.5" x14ac:dyDescent="0.7">
      <c r="A4" s="28" t="s">
        <v>68</v>
      </c>
    </row>
    <row r="5" spans="1:4" ht="23.25" x14ac:dyDescent="0.35">
      <c r="A5" s="30"/>
      <c r="B5" s="30"/>
      <c r="C5" s="32" t="s">
        <v>10</v>
      </c>
      <c r="D5" s="32" t="s">
        <v>71</v>
      </c>
    </row>
    <row r="6" spans="1:4" ht="23.25" x14ac:dyDescent="0.35">
      <c r="A6" s="30" t="s">
        <v>69</v>
      </c>
      <c r="B6" s="30"/>
      <c r="C6" s="31">
        <v>0.71030000000000004</v>
      </c>
      <c r="D6" s="30">
        <v>22034</v>
      </c>
    </row>
    <row r="7" spans="1:4" ht="23.25" x14ac:dyDescent="0.35">
      <c r="A7" s="30" t="s">
        <v>70</v>
      </c>
      <c r="B7" s="30"/>
      <c r="C7" s="31">
        <v>0.72319999999999995</v>
      </c>
      <c r="D7" s="30">
        <v>21961</v>
      </c>
    </row>
    <row r="8" spans="1:4" ht="23.25" x14ac:dyDescent="0.35">
      <c r="A8" s="30" t="s">
        <v>72</v>
      </c>
      <c r="B8" s="30"/>
      <c r="C8" s="31">
        <v>0.71879999999999999</v>
      </c>
      <c r="D8" s="30">
        <v>21397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5"/>
  <sheetViews>
    <sheetView workbookViewId="0">
      <selection activeCell="C20" sqref="C20"/>
    </sheetView>
  </sheetViews>
  <sheetFormatPr defaultRowHeight="15" x14ac:dyDescent="0.25"/>
  <cols>
    <col min="1" max="1" width="61.42578125" customWidth="1"/>
    <col min="2" max="2" width="4.7109375" customWidth="1"/>
    <col min="3" max="3" width="9.5703125" bestFit="1" customWidth="1"/>
    <col min="11" max="11" width="19.5703125" customWidth="1"/>
  </cols>
  <sheetData>
    <row r="3" spans="1:11" ht="33" customHeight="1" x14ac:dyDescent="0.3">
      <c r="A3" s="12" t="s">
        <v>46</v>
      </c>
      <c r="B3" s="6" t="s">
        <v>0</v>
      </c>
      <c r="C3" s="10" t="s">
        <v>1</v>
      </c>
      <c r="D3" s="10" t="s">
        <v>2</v>
      </c>
      <c r="E3" s="7" t="s">
        <v>3</v>
      </c>
      <c r="F3" s="7" t="s">
        <v>4</v>
      </c>
      <c r="G3" s="7" t="s">
        <v>5</v>
      </c>
      <c r="H3" s="6" t="s">
        <v>6</v>
      </c>
      <c r="I3" s="6" t="s">
        <v>7</v>
      </c>
      <c r="J3" s="6" t="s">
        <v>8</v>
      </c>
      <c r="K3" s="15" t="s">
        <v>48</v>
      </c>
    </row>
    <row r="4" spans="1:11" ht="30" customHeight="1" x14ac:dyDescent="0.25">
      <c r="A4" s="2" t="s">
        <v>11</v>
      </c>
      <c r="B4" s="8">
        <v>1</v>
      </c>
      <c r="C4" s="11">
        <v>217</v>
      </c>
      <c r="D4" s="11">
        <v>364</v>
      </c>
      <c r="E4" s="8">
        <v>1</v>
      </c>
      <c r="F4" s="8">
        <v>5</v>
      </c>
      <c r="G4" s="8">
        <v>0</v>
      </c>
      <c r="H4" s="8">
        <v>587</v>
      </c>
      <c r="I4" s="8">
        <v>581</v>
      </c>
      <c r="J4" s="8">
        <v>6</v>
      </c>
      <c r="K4" s="8" t="s">
        <v>49</v>
      </c>
    </row>
    <row r="5" spans="1:11" ht="30" customHeight="1" x14ac:dyDescent="0.25">
      <c r="A5" s="3" t="s">
        <v>12</v>
      </c>
      <c r="B5" s="8">
        <v>2</v>
      </c>
      <c r="C5" s="11">
        <v>226</v>
      </c>
      <c r="D5" s="11">
        <v>313</v>
      </c>
      <c r="E5" s="8">
        <v>0</v>
      </c>
      <c r="F5" s="8">
        <v>2</v>
      </c>
      <c r="G5" s="8">
        <v>0</v>
      </c>
      <c r="H5" s="8">
        <v>541</v>
      </c>
      <c r="I5" s="8">
        <v>539</v>
      </c>
      <c r="J5" s="8">
        <v>2</v>
      </c>
      <c r="K5" s="8" t="s">
        <v>49</v>
      </c>
    </row>
    <row r="6" spans="1:11" ht="30" customHeight="1" x14ac:dyDescent="0.25">
      <c r="A6" s="1" t="s">
        <v>13</v>
      </c>
      <c r="B6" s="8">
        <v>3</v>
      </c>
      <c r="C6" s="11">
        <v>266</v>
      </c>
      <c r="D6" s="11">
        <v>455</v>
      </c>
      <c r="E6" s="8">
        <v>0</v>
      </c>
      <c r="F6" s="8">
        <v>4</v>
      </c>
      <c r="G6" s="8">
        <v>0</v>
      </c>
      <c r="H6" s="8">
        <v>725</v>
      </c>
      <c r="I6" s="8">
        <v>721</v>
      </c>
      <c r="J6" s="8">
        <v>4</v>
      </c>
      <c r="K6" s="8" t="s">
        <v>49</v>
      </c>
    </row>
    <row r="7" spans="1:11" ht="30" customHeight="1" x14ac:dyDescent="0.25">
      <c r="A7" s="1" t="s">
        <v>15</v>
      </c>
      <c r="B7" s="8">
        <v>4</v>
      </c>
      <c r="C7" s="11">
        <v>200</v>
      </c>
      <c r="D7" s="11">
        <v>348</v>
      </c>
      <c r="E7" s="8">
        <v>3</v>
      </c>
      <c r="F7" s="8">
        <v>1</v>
      </c>
      <c r="G7" s="8">
        <v>0</v>
      </c>
      <c r="H7" s="8">
        <v>552</v>
      </c>
      <c r="I7" s="8">
        <v>548</v>
      </c>
      <c r="J7" s="8">
        <v>4</v>
      </c>
      <c r="K7" s="8" t="s">
        <v>49</v>
      </c>
    </row>
    <row r="8" spans="1:11" ht="30" customHeight="1" x14ac:dyDescent="0.25">
      <c r="A8" s="1" t="s">
        <v>16</v>
      </c>
      <c r="B8" s="8">
        <v>5</v>
      </c>
      <c r="C8" s="11">
        <v>197</v>
      </c>
      <c r="D8" s="11">
        <v>303</v>
      </c>
      <c r="E8" s="8">
        <v>0</v>
      </c>
      <c r="F8" s="8">
        <v>3</v>
      </c>
      <c r="G8" s="8">
        <v>0</v>
      </c>
      <c r="H8" s="8">
        <v>503</v>
      </c>
      <c r="I8" s="8">
        <v>500</v>
      </c>
      <c r="J8" s="8">
        <v>3</v>
      </c>
      <c r="K8" s="8" t="s">
        <v>49</v>
      </c>
    </row>
    <row r="9" spans="1:11" x14ac:dyDescent="0.25">
      <c r="C9">
        <f>SUM(C4:C8)</f>
        <v>1106</v>
      </c>
      <c r="D9">
        <f t="shared" ref="D9:J9" si="0">SUM(D4:D8)</f>
        <v>1783</v>
      </c>
      <c r="E9">
        <f t="shared" si="0"/>
        <v>4</v>
      </c>
      <c r="F9">
        <f t="shared" si="0"/>
        <v>15</v>
      </c>
      <c r="G9">
        <f t="shared" si="0"/>
        <v>0</v>
      </c>
      <c r="H9">
        <f t="shared" si="0"/>
        <v>2908</v>
      </c>
      <c r="I9">
        <f t="shared" si="0"/>
        <v>2889</v>
      </c>
      <c r="J9">
        <f t="shared" si="0"/>
        <v>19</v>
      </c>
    </row>
    <row r="11" spans="1:11" x14ac:dyDescent="0.25">
      <c r="A11" s="16" t="s">
        <v>54</v>
      </c>
      <c r="B11" s="13"/>
      <c r="C11" s="14">
        <v>7472</v>
      </c>
      <c r="D11" s="14">
        <v>13796</v>
      </c>
      <c r="E11" s="13">
        <v>26</v>
      </c>
      <c r="F11" s="13">
        <v>105</v>
      </c>
      <c r="G11" s="13">
        <v>0</v>
      </c>
      <c r="H11" s="13">
        <v>21399</v>
      </c>
      <c r="I11" s="13">
        <v>21268</v>
      </c>
      <c r="J11" s="13">
        <v>131</v>
      </c>
    </row>
    <row r="13" spans="1:11" x14ac:dyDescent="0.25">
      <c r="A13" s="22" t="s">
        <v>55</v>
      </c>
      <c r="B13" s="8"/>
      <c r="C13" s="23">
        <f>C9/C11*100</f>
        <v>14.801927194860815</v>
      </c>
      <c r="D13" s="23">
        <f>D9/D11*100</f>
        <v>12.924035952449985</v>
      </c>
    </row>
    <row r="14" spans="1:11" x14ac:dyDescent="0.25">
      <c r="A14" s="17"/>
    </row>
    <row r="15" spans="1:11" x14ac:dyDescent="0.25">
      <c r="A15" s="22" t="s">
        <v>56</v>
      </c>
      <c r="B15" s="8"/>
      <c r="C15" s="23">
        <f>C9/I9*100</f>
        <v>38.283142956040152</v>
      </c>
      <c r="D15" s="23">
        <f>D9/I9*100</f>
        <v>61.716857043959848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5"/>
  <sheetViews>
    <sheetView workbookViewId="0">
      <selection activeCell="C20" sqref="C20"/>
    </sheetView>
  </sheetViews>
  <sheetFormatPr defaultRowHeight="15" x14ac:dyDescent="0.25"/>
  <cols>
    <col min="1" max="1" width="66.28515625" customWidth="1"/>
    <col min="2" max="4" width="6.28515625" customWidth="1"/>
    <col min="5" max="7" width="4.28515625" customWidth="1"/>
    <col min="8" max="8" width="13.140625" customWidth="1"/>
    <col min="9" max="9" width="6.5703125" customWidth="1"/>
    <col min="10" max="10" width="6" customWidth="1"/>
    <col min="11" max="11" width="30.7109375" customWidth="1"/>
  </cols>
  <sheetData>
    <row r="3" spans="1:11" ht="61.5" x14ac:dyDescent="0.3">
      <c r="A3" s="12" t="s">
        <v>46</v>
      </c>
      <c r="B3" s="6" t="s">
        <v>0</v>
      </c>
      <c r="C3" s="10" t="s">
        <v>1</v>
      </c>
      <c r="D3" s="10" t="s">
        <v>2</v>
      </c>
      <c r="E3" s="7" t="s">
        <v>3</v>
      </c>
      <c r="F3" s="7" t="s">
        <v>4</v>
      </c>
      <c r="G3" s="7" t="s">
        <v>5</v>
      </c>
      <c r="H3" s="6" t="s">
        <v>6</v>
      </c>
      <c r="I3" s="6" t="s">
        <v>7</v>
      </c>
      <c r="J3" s="6" t="s">
        <v>8</v>
      </c>
      <c r="K3" s="15" t="s">
        <v>48</v>
      </c>
    </row>
    <row r="4" spans="1:11" ht="25.5" x14ac:dyDescent="0.25">
      <c r="A4" s="1" t="s">
        <v>17</v>
      </c>
      <c r="B4" s="8">
        <v>6</v>
      </c>
      <c r="C4" s="11">
        <v>191</v>
      </c>
      <c r="D4" s="11">
        <v>408</v>
      </c>
      <c r="E4" s="8">
        <v>3</v>
      </c>
      <c r="F4" s="8">
        <v>3</v>
      </c>
      <c r="G4" s="8">
        <v>0</v>
      </c>
      <c r="H4" s="8">
        <v>605</v>
      </c>
      <c r="I4" s="8">
        <v>599</v>
      </c>
      <c r="J4" s="8">
        <v>6</v>
      </c>
      <c r="K4" s="8" t="s">
        <v>50</v>
      </c>
    </row>
    <row r="5" spans="1:11" x14ac:dyDescent="0.25">
      <c r="A5" s="1" t="s">
        <v>39</v>
      </c>
      <c r="B5" s="8">
        <v>29</v>
      </c>
      <c r="C5" s="11">
        <v>198</v>
      </c>
      <c r="D5" s="11">
        <v>401</v>
      </c>
      <c r="E5" s="8">
        <v>1</v>
      </c>
      <c r="F5" s="8">
        <v>4</v>
      </c>
      <c r="G5" s="8">
        <v>0</v>
      </c>
      <c r="H5" s="8">
        <v>604</v>
      </c>
      <c r="I5" s="8">
        <v>599</v>
      </c>
      <c r="J5" s="8">
        <v>5</v>
      </c>
      <c r="K5" s="8" t="s">
        <v>50</v>
      </c>
    </row>
    <row r="6" spans="1:11" ht="25.5" x14ac:dyDescent="0.25">
      <c r="A6" s="1" t="s">
        <v>40</v>
      </c>
      <c r="B6" s="8">
        <v>30</v>
      </c>
      <c r="C6" s="11">
        <v>198</v>
      </c>
      <c r="D6" s="11">
        <v>403</v>
      </c>
      <c r="E6" s="8">
        <v>0</v>
      </c>
      <c r="F6" s="8">
        <v>5</v>
      </c>
      <c r="G6" s="8">
        <v>0</v>
      </c>
      <c r="H6" s="8">
        <v>606</v>
      </c>
      <c r="I6" s="8">
        <v>601</v>
      </c>
      <c r="J6" s="8">
        <v>5</v>
      </c>
      <c r="K6" s="8" t="s">
        <v>50</v>
      </c>
    </row>
    <row r="7" spans="1:11" x14ac:dyDescent="0.25">
      <c r="A7" s="1" t="s">
        <v>41</v>
      </c>
      <c r="B7" s="8">
        <v>31</v>
      </c>
      <c r="C7" s="11">
        <v>247</v>
      </c>
      <c r="D7" s="11">
        <v>478</v>
      </c>
      <c r="E7" s="8">
        <v>1</v>
      </c>
      <c r="F7" s="8">
        <v>6</v>
      </c>
      <c r="G7" s="8">
        <v>0</v>
      </c>
      <c r="H7" s="8">
        <v>732</v>
      </c>
      <c r="I7" s="8">
        <v>725</v>
      </c>
      <c r="J7" s="8">
        <v>7</v>
      </c>
      <c r="K7" s="8" t="s">
        <v>50</v>
      </c>
    </row>
    <row r="8" spans="1:11" ht="25.5" x14ac:dyDescent="0.25">
      <c r="A8" s="1" t="s">
        <v>42</v>
      </c>
      <c r="B8" s="8">
        <v>32</v>
      </c>
      <c r="C8" s="11">
        <v>258</v>
      </c>
      <c r="D8" s="11">
        <v>446</v>
      </c>
      <c r="E8" s="8">
        <v>0</v>
      </c>
      <c r="F8" s="8">
        <v>5</v>
      </c>
      <c r="G8" s="8">
        <v>0</v>
      </c>
      <c r="H8" s="8">
        <v>709</v>
      </c>
      <c r="I8" s="8">
        <v>704</v>
      </c>
      <c r="J8" s="8">
        <v>5</v>
      </c>
      <c r="K8" s="8" t="s">
        <v>50</v>
      </c>
    </row>
    <row r="9" spans="1:11" x14ac:dyDescent="0.25">
      <c r="C9">
        <f>SUM(C4:C8)</f>
        <v>1092</v>
      </c>
      <c r="D9">
        <f t="shared" ref="D9:J9" si="0">SUM(D4:D8)</f>
        <v>2136</v>
      </c>
      <c r="E9">
        <f t="shared" si="0"/>
        <v>5</v>
      </c>
      <c r="F9">
        <f t="shared" si="0"/>
        <v>23</v>
      </c>
      <c r="G9">
        <f t="shared" si="0"/>
        <v>0</v>
      </c>
      <c r="H9">
        <f t="shared" si="0"/>
        <v>3256</v>
      </c>
      <c r="I9">
        <f t="shared" si="0"/>
        <v>3228</v>
      </c>
      <c r="J9">
        <f t="shared" si="0"/>
        <v>28</v>
      </c>
    </row>
    <row r="11" spans="1:11" x14ac:dyDescent="0.25">
      <c r="A11" s="16" t="s">
        <v>54</v>
      </c>
      <c r="B11" s="13"/>
      <c r="C11" s="14">
        <v>7472</v>
      </c>
      <c r="D11" s="14">
        <v>13796</v>
      </c>
      <c r="E11" s="13">
        <v>26</v>
      </c>
      <c r="F11" s="13">
        <v>105</v>
      </c>
      <c r="G11" s="13">
        <v>0</v>
      </c>
      <c r="H11" s="13">
        <v>21399</v>
      </c>
      <c r="I11" s="13">
        <v>21268</v>
      </c>
      <c r="J11" s="13">
        <v>131</v>
      </c>
    </row>
    <row r="13" spans="1:11" x14ac:dyDescent="0.25">
      <c r="A13" s="22" t="s">
        <v>55</v>
      </c>
      <c r="B13" s="8"/>
      <c r="C13" s="8">
        <f>C9/C11*100</f>
        <v>14.614561027837258</v>
      </c>
      <c r="D13" s="8">
        <f>D9/D11*100</f>
        <v>15.482748622789213</v>
      </c>
    </row>
    <row r="14" spans="1:11" x14ac:dyDescent="0.25">
      <c r="A14" s="17"/>
    </row>
    <row r="15" spans="1:11" x14ac:dyDescent="0.25">
      <c r="A15" s="22" t="s">
        <v>56</v>
      </c>
      <c r="B15" s="8"/>
      <c r="C15" s="8">
        <f>C9/I9*100</f>
        <v>33.828996282527882</v>
      </c>
      <c r="D15" s="8">
        <f>D9/I9*100</f>
        <v>66.171003717472118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20"/>
  <sheetViews>
    <sheetView workbookViewId="0">
      <selection activeCell="C26" sqref="C26"/>
    </sheetView>
  </sheetViews>
  <sheetFormatPr defaultRowHeight="15" x14ac:dyDescent="0.25"/>
  <cols>
    <col min="1" max="1" width="66.28515625" customWidth="1"/>
    <col min="2" max="4" width="6.28515625" customWidth="1"/>
    <col min="5" max="7" width="4.28515625" customWidth="1"/>
    <col min="8" max="8" width="13.140625" customWidth="1"/>
    <col min="9" max="9" width="6.5703125" customWidth="1"/>
    <col min="10" max="10" width="6" customWidth="1"/>
    <col min="11" max="11" width="30.7109375" customWidth="1"/>
  </cols>
  <sheetData>
    <row r="3" spans="1:11" ht="61.5" x14ac:dyDescent="0.3">
      <c r="A3" s="12" t="s">
        <v>46</v>
      </c>
      <c r="B3" s="6" t="s">
        <v>0</v>
      </c>
      <c r="C3" s="10" t="s">
        <v>1</v>
      </c>
      <c r="D3" s="10" t="s">
        <v>2</v>
      </c>
      <c r="E3" s="7" t="s">
        <v>3</v>
      </c>
      <c r="F3" s="7" t="s">
        <v>4</v>
      </c>
      <c r="G3" s="7" t="s">
        <v>5</v>
      </c>
      <c r="H3" s="6" t="s">
        <v>6</v>
      </c>
      <c r="I3" s="6" t="s">
        <v>7</v>
      </c>
      <c r="J3" s="6" t="s">
        <v>8</v>
      </c>
      <c r="K3" s="15" t="s">
        <v>48</v>
      </c>
    </row>
    <row r="4" spans="1:11" x14ac:dyDescent="0.25">
      <c r="A4" s="1" t="s">
        <v>19</v>
      </c>
      <c r="B4" s="8">
        <v>7</v>
      </c>
      <c r="C4" s="11">
        <v>171</v>
      </c>
      <c r="D4" s="11">
        <v>275</v>
      </c>
      <c r="E4" s="8">
        <v>0</v>
      </c>
      <c r="F4" s="8">
        <v>2</v>
      </c>
      <c r="G4" s="8">
        <v>0</v>
      </c>
      <c r="H4" s="8">
        <v>448</v>
      </c>
      <c r="I4" s="8">
        <v>446</v>
      </c>
      <c r="J4" s="8">
        <v>2</v>
      </c>
      <c r="K4" s="8" t="s">
        <v>51</v>
      </c>
    </row>
    <row r="5" spans="1:11" x14ac:dyDescent="0.25">
      <c r="A5" s="1" t="s">
        <v>18</v>
      </c>
      <c r="B5" s="8">
        <v>8</v>
      </c>
      <c r="C5" s="11">
        <v>164</v>
      </c>
      <c r="D5" s="11">
        <v>299</v>
      </c>
      <c r="E5" s="8">
        <v>1</v>
      </c>
      <c r="F5" s="8">
        <v>3</v>
      </c>
      <c r="G5" s="8">
        <v>0</v>
      </c>
      <c r="H5" s="8">
        <v>467</v>
      </c>
      <c r="I5" s="8">
        <v>463</v>
      </c>
      <c r="J5" s="8">
        <v>4</v>
      </c>
      <c r="K5" s="8" t="s">
        <v>51</v>
      </c>
    </row>
    <row r="6" spans="1:11" x14ac:dyDescent="0.25">
      <c r="A6" s="1" t="s">
        <v>20</v>
      </c>
      <c r="B6" s="8">
        <v>9</v>
      </c>
      <c r="C6" s="11">
        <v>161</v>
      </c>
      <c r="D6" s="11">
        <v>326</v>
      </c>
      <c r="E6" s="8">
        <v>0</v>
      </c>
      <c r="F6" s="8">
        <v>4</v>
      </c>
      <c r="G6" s="8">
        <v>0</v>
      </c>
      <c r="H6" s="8">
        <v>491</v>
      </c>
      <c r="I6" s="8">
        <v>487</v>
      </c>
      <c r="J6" s="8">
        <v>4</v>
      </c>
      <c r="K6" s="8" t="s">
        <v>51</v>
      </c>
    </row>
    <row r="7" spans="1:11" x14ac:dyDescent="0.25">
      <c r="A7" s="1" t="s">
        <v>21</v>
      </c>
      <c r="B7" s="8">
        <v>10</v>
      </c>
      <c r="C7" s="11">
        <v>182</v>
      </c>
      <c r="D7" s="11">
        <v>345</v>
      </c>
      <c r="E7" s="8">
        <v>1</v>
      </c>
      <c r="F7" s="8">
        <v>2</v>
      </c>
      <c r="G7" s="8">
        <v>0</v>
      </c>
      <c r="H7" s="8">
        <v>530</v>
      </c>
      <c r="I7" s="8">
        <v>527</v>
      </c>
      <c r="J7" s="8">
        <v>3</v>
      </c>
      <c r="K7" s="8" t="s">
        <v>51</v>
      </c>
    </row>
    <row r="8" spans="1:11" x14ac:dyDescent="0.25">
      <c r="A8" s="1" t="s">
        <v>22</v>
      </c>
      <c r="B8" s="8">
        <v>11</v>
      </c>
      <c r="C8" s="11">
        <v>181</v>
      </c>
      <c r="D8" s="11">
        <v>286</v>
      </c>
      <c r="E8" s="8">
        <v>0</v>
      </c>
      <c r="F8" s="8">
        <v>3</v>
      </c>
      <c r="G8" s="8">
        <v>0</v>
      </c>
      <c r="H8" s="8">
        <v>470</v>
      </c>
      <c r="I8" s="8">
        <v>467</v>
      </c>
      <c r="J8" s="8">
        <v>3</v>
      </c>
      <c r="K8" s="8" t="s">
        <v>51</v>
      </c>
    </row>
    <row r="9" spans="1:11" x14ac:dyDescent="0.25">
      <c r="A9" s="1" t="s">
        <v>14</v>
      </c>
      <c r="B9" s="8">
        <v>12</v>
      </c>
      <c r="C9" s="11">
        <v>172</v>
      </c>
      <c r="D9" s="11">
        <v>363</v>
      </c>
      <c r="E9" s="8">
        <v>0</v>
      </c>
      <c r="F9" s="8">
        <v>4</v>
      </c>
      <c r="G9" s="8">
        <v>0</v>
      </c>
      <c r="H9" s="8">
        <v>539</v>
      </c>
      <c r="I9" s="8">
        <v>535</v>
      </c>
      <c r="J9" s="8">
        <v>4</v>
      </c>
      <c r="K9" s="8" t="s">
        <v>51</v>
      </c>
    </row>
    <row r="10" spans="1:11" x14ac:dyDescent="0.25">
      <c r="A10" s="1" t="s">
        <v>23</v>
      </c>
      <c r="B10" s="8">
        <v>13</v>
      </c>
      <c r="C10" s="11">
        <v>143</v>
      </c>
      <c r="D10" s="11">
        <v>316</v>
      </c>
      <c r="E10" s="8">
        <v>1</v>
      </c>
      <c r="F10" s="8">
        <v>3</v>
      </c>
      <c r="G10" s="8">
        <v>0</v>
      </c>
      <c r="H10" s="8">
        <v>463</v>
      </c>
      <c r="I10" s="8">
        <v>459</v>
      </c>
      <c r="J10" s="8">
        <v>4</v>
      </c>
      <c r="K10" s="8" t="s">
        <v>51</v>
      </c>
    </row>
    <row r="11" spans="1:11" x14ac:dyDescent="0.25">
      <c r="A11" s="1" t="s">
        <v>24</v>
      </c>
      <c r="B11" s="8">
        <v>14</v>
      </c>
      <c r="C11" s="11">
        <v>221</v>
      </c>
      <c r="D11" s="11">
        <v>352</v>
      </c>
      <c r="E11" s="8">
        <v>0</v>
      </c>
      <c r="F11" s="8">
        <v>0</v>
      </c>
      <c r="G11" s="8">
        <v>0</v>
      </c>
      <c r="H11" s="8">
        <v>573</v>
      </c>
      <c r="I11" s="8">
        <v>573</v>
      </c>
      <c r="J11" s="8">
        <v>0</v>
      </c>
      <c r="K11" s="8" t="s">
        <v>51</v>
      </c>
    </row>
    <row r="12" spans="1:11" x14ac:dyDescent="0.25">
      <c r="A12" s="1" t="s">
        <v>25</v>
      </c>
      <c r="B12" s="8">
        <v>15</v>
      </c>
      <c r="C12" s="11">
        <v>223</v>
      </c>
      <c r="D12" s="11">
        <v>387</v>
      </c>
      <c r="E12" s="8">
        <v>1</v>
      </c>
      <c r="F12" s="8">
        <v>3</v>
      </c>
      <c r="G12" s="8">
        <v>0</v>
      </c>
      <c r="H12" s="8">
        <v>614</v>
      </c>
      <c r="I12" s="8">
        <v>610</v>
      </c>
      <c r="J12" s="8">
        <v>4</v>
      </c>
      <c r="K12" s="8" t="s">
        <v>51</v>
      </c>
    </row>
    <row r="13" spans="1:11" x14ac:dyDescent="0.25">
      <c r="A13" s="1" t="s">
        <v>26</v>
      </c>
      <c r="B13" s="8">
        <v>16</v>
      </c>
      <c r="C13" s="11">
        <v>191</v>
      </c>
      <c r="D13" s="11">
        <v>307</v>
      </c>
      <c r="E13" s="8">
        <v>2</v>
      </c>
      <c r="F13" s="8">
        <v>3</v>
      </c>
      <c r="G13" s="8">
        <v>0</v>
      </c>
      <c r="H13" s="8">
        <v>503</v>
      </c>
      <c r="I13" s="8">
        <v>498</v>
      </c>
      <c r="J13" s="8">
        <v>5</v>
      </c>
      <c r="K13" s="8" t="s">
        <v>51</v>
      </c>
    </row>
    <row r="14" spans="1:11" x14ac:dyDescent="0.25">
      <c r="C14">
        <f>SUM(C4:C13)</f>
        <v>1809</v>
      </c>
      <c r="D14">
        <f t="shared" ref="D14:J14" si="0">SUM(D4:D13)</f>
        <v>3256</v>
      </c>
      <c r="E14">
        <f t="shared" si="0"/>
        <v>6</v>
      </c>
      <c r="F14">
        <f t="shared" si="0"/>
        <v>27</v>
      </c>
      <c r="G14">
        <f t="shared" si="0"/>
        <v>0</v>
      </c>
      <c r="H14">
        <f t="shared" si="0"/>
        <v>5098</v>
      </c>
      <c r="I14">
        <f t="shared" si="0"/>
        <v>5065</v>
      </c>
      <c r="J14">
        <f t="shared" si="0"/>
        <v>33</v>
      </c>
    </row>
    <row r="16" spans="1:11" x14ac:dyDescent="0.25">
      <c r="A16" s="16" t="s">
        <v>54</v>
      </c>
      <c r="B16" s="13"/>
      <c r="C16" s="14">
        <v>7472</v>
      </c>
      <c r="D16" s="14">
        <v>13796</v>
      </c>
      <c r="E16" s="13">
        <v>26</v>
      </c>
      <c r="F16" s="13">
        <v>105</v>
      </c>
      <c r="G16" s="13">
        <v>0</v>
      </c>
      <c r="H16" s="13">
        <v>21399</v>
      </c>
      <c r="I16" s="13">
        <v>21268</v>
      </c>
      <c r="J16" s="13">
        <v>131</v>
      </c>
    </row>
    <row r="18" spans="1:4" x14ac:dyDescent="0.25">
      <c r="A18" s="22" t="s">
        <v>55</v>
      </c>
      <c r="B18" s="8"/>
      <c r="C18" s="8">
        <f>C14/C16*100</f>
        <v>24.210385438972164</v>
      </c>
      <c r="D18" s="8">
        <f>D14/D16*100</f>
        <v>23.60104378080603</v>
      </c>
    </row>
    <row r="19" spans="1:4" x14ac:dyDescent="0.25">
      <c r="A19" s="17"/>
    </row>
    <row r="20" spans="1:4" x14ac:dyDescent="0.25">
      <c r="A20" s="22" t="s">
        <v>56</v>
      </c>
      <c r="B20" s="8"/>
      <c r="C20" s="8">
        <f>C14/I14*100</f>
        <v>35.715695952615995</v>
      </c>
      <c r="D20" s="8">
        <f>D14/I14*100</f>
        <v>64.284304047384012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21"/>
  <sheetViews>
    <sheetView workbookViewId="0">
      <selection activeCell="A21" sqref="A21:D21"/>
    </sheetView>
  </sheetViews>
  <sheetFormatPr defaultRowHeight="15" x14ac:dyDescent="0.25"/>
  <cols>
    <col min="1" max="1" width="66.28515625" customWidth="1"/>
    <col min="2" max="4" width="6.28515625" customWidth="1"/>
    <col min="5" max="7" width="4.28515625" customWidth="1"/>
    <col min="8" max="8" width="13.140625" customWidth="1"/>
    <col min="9" max="9" width="6.5703125" customWidth="1"/>
    <col min="10" max="10" width="6" customWidth="1"/>
    <col min="11" max="11" width="30.7109375" customWidth="1"/>
  </cols>
  <sheetData>
    <row r="3" spans="1:11" ht="61.5" x14ac:dyDescent="0.3">
      <c r="A3" s="12" t="s">
        <v>46</v>
      </c>
      <c r="B3" s="6" t="s">
        <v>0</v>
      </c>
      <c r="C3" s="10" t="s">
        <v>1</v>
      </c>
      <c r="D3" s="10" t="s">
        <v>2</v>
      </c>
      <c r="E3" s="7" t="s">
        <v>3</v>
      </c>
      <c r="F3" s="7" t="s">
        <v>4</v>
      </c>
      <c r="G3" s="7" t="s">
        <v>5</v>
      </c>
      <c r="H3" s="6" t="s">
        <v>6</v>
      </c>
      <c r="I3" s="6" t="s">
        <v>7</v>
      </c>
      <c r="J3" s="6" t="s">
        <v>8</v>
      </c>
      <c r="K3" s="15" t="s">
        <v>48</v>
      </c>
    </row>
    <row r="4" spans="1:11" ht="25.5" x14ac:dyDescent="0.25">
      <c r="A4" s="1" t="s">
        <v>27</v>
      </c>
      <c r="B4" s="8">
        <v>17</v>
      </c>
      <c r="C4" s="11">
        <v>211</v>
      </c>
      <c r="D4" s="11">
        <v>414</v>
      </c>
      <c r="E4" s="8">
        <v>2</v>
      </c>
      <c r="F4" s="8">
        <v>3</v>
      </c>
      <c r="G4" s="8">
        <v>0</v>
      </c>
      <c r="H4" s="8">
        <v>630</v>
      </c>
      <c r="I4" s="8">
        <v>625</v>
      </c>
      <c r="J4" s="8">
        <v>5</v>
      </c>
      <c r="K4" s="8" t="s">
        <v>52</v>
      </c>
    </row>
    <row r="5" spans="1:11" x14ac:dyDescent="0.25">
      <c r="A5" s="1" t="s">
        <v>28</v>
      </c>
      <c r="B5" s="8">
        <v>18</v>
      </c>
      <c r="C5" s="11">
        <v>175</v>
      </c>
      <c r="D5" s="11">
        <v>320</v>
      </c>
      <c r="E5" s="8">
        <v>0</v>
      </c>
      <c r="F5" s="8">
        <v>3</v>
      </c>
      <c r="G5" s="8">
        <v>0</v>
      </c>
      <c r="H5" s="8">
        <v>498</v>
      </c>
      <c r="I5" s="8">
        <v>495</v>
      </c>
      <c r="J5" s="8">
        <v>3</v>
      </c>
      <c r="K5" s="8" t="s">
        <v>52</v>
      </c>
    </row>
    <row r="6" spans="1:11" ht="25.5" x14ac:dyDescent="0.25">
      <c r="A6" s="1" t="s">
        <v>29</v>
      </c>
      <c r="B6" s="8">
        <v>19</v>
      </c>
      <c r="C6" s="11">
        <v>218</v>
      </c>
      <c r="D6" s="11">
        <v>426</v>
      </c>
      <c r="E6" s="8">
        <v>1</v>
      </c>
      <c r="F6" s="8">
        <v>2</v>
      </c>
      <c r="G6" s="8">
        <v>0</v>
      </c>
      <c r="H6" s="8">
        <v>647</v>
      </c>
      <c r="I6" s="8">
        <v>644</v>
      </c>
      <c r="J6" s="8">
        <v>3</v>
      </c>
      <c r="K6" s="8" t="s">
        <v>52</v>
      </c>
    </row>
    <row r="7" spans="1:11" x14ac:dyDescent="0.25">
      <c r="A7" s="1" t="s">
        <v>30</v>
      </c>
      <c r="B7" s="8">
        <v>20</v>
      </c>
      <c r="C7" s="11">
        <v>144</v>
      </c>
      <c r="D7" s="11">
        <v>313</v>
      </c>
      <c r="E7" s="8">
        <v>0</v>
      </c>
      <c r="F7" s="8">
        <v>1</v>
      </c>
      <c r="G7" s="8">
        <v>0</v>
      </c>
      <c r="H7" s="8">
        <v>458</v>
      </c>
      <c r="I7" s="8">
        <v>457</v>
      </c>
      <c r="J7" s="8">
        <v>1</v>
      </c>
      <c r="K7" s="8" t="s">
        <v>52</v>
      </c>
    </row>
    <row r="8" spans="1:11" x14ac:dyDescent="0.25">
      <c r="A8" s="1" t="s">
        <v>31</v>
      </c>
      <c r="B8" s="8">
        <v>21</v>
      </c>
      <c r="C8" s="11">
        <v>186</v>
      </c>
      <c r="D8" s="11">
        <v>356</v>
      </c>
      <c r="E8" s="8">
        <v>0</v>
      </c>
      <c r="F8" s="8">
        <v>2</v>
      </c>
      <c r="G8" s="8">
        <v>0</v>
      </c>
      <c r="H8" s="8">
        <v>544</v>
      </c>
      <c r="I8" s="8">
        <v>542</v>
      </c>
      <c r="J8" s="8">
        <v>2</v>
      </c>
      <c r="K8" s="8" t="s">
        <v>52</v>
      </c>
    </row>
    <row r="9" spans="1:11" ht="25.5" x14ac:dyDescent="0.25">
      <c r="A9" s="1" t="s">
        <v>32</v>
      </c>
      <c r="B9" s="8">
        <v>22</v>
      </c>
      <c r="C9" s="11">
        <v>213</v>
      </c>
      <c r="D9" s="11">
        <v>375</v>
      </c>
      <c r="E9" s="8">
        <v>0</v>
      </c>
      <c r="F9" s="8">
        <v>1</v>
      </c>
      <c r="G9" s="8">
        <v>0</v>
      </c>
      <c r="H9" s="8">
        <v>589</v>
      </c>
      <c r="I9" s="8">
        <v>588</v>
      </c>
      <c r="J9" s="8">
        <v>1</v>
      </c>
      <c r="K9" s="8" t="s">
        <v>52</v>
      </c>
    </row>
    <row r="10" spans="1:11" ht="25.5" x14ac:dyDescent="0.25">
      <c r="A10" s="1" t="s">
        <v>33</v>
      </c>
      <c r="B10" s="8">
        <v>23</v>
      </c>
      <c r="C10" s="11">
        <v>183</v>
      </c>
      <c r="D10" s="11">
        <v>367</v>
      </c>
      <c r="E10" s="8">
        <v>0</v>
      </c>
      <c r="F10" s="8">
        <v>5</v>
      </c>
      <c r="G10" s="8">
        <v>0</v>
      </c>
      <c r="H10" s="8">
        <v>555</v>
      </c>
      <c r="I10" s="8">
        <v>550</v>
      </c>
      <c r="J10" s="8">
        <v>5</v>
      </c>
      <c r="K10" s="8" t="s">
        <v>52</v>
      </c>
    </row>
    <row r="11" spans="1:11" x14ac:dyDescent="0.25">
      <c r="A11" s="1" t="s">
        <v>34</v>
      </c>
      <c r="B11" s="8">
        <v>24</v>
      </c>
      <c r="C11" s="11">
        <v>238</v>
      </c>
      <c r="D11" s="11">
        <v>469</v>
      </c>
      <c r="E11" s="8">
        <v>2</v>
      </c>
      <c r="F11" s="8">
        <v>6</v>
      </c>
      <c r="G11" s="8">
        <v>0</v>
      </c>
      <c r="H11" s="8">
        <v>715</v>
      </c>
      <c r="I11" s="8">
        <v>707</v>
      </c>
      <c r="J11" s="8">
        <v>8</v>
      </c>
      <c r="K11" s="8" t="s">
        <v>52</v>
      </c>
    </row>
    <row r="12" spans="1:11" ht="38.25" x14ac:dyDescent="0.25">
      <c r="A12" s="1" t="s">
        <v>35</v>
      </c>
      <c r="B12" s="8">
        <v>25</v>
      </c>
      <c r="C12" s="11">
        <v>282</v>
      </c>
      <c r="D12" s="11">
        <v>522</v>
      </c>
      <c r="E12" s="8">
        <v>0</v>
      </c>
      <c r="F12" s="8">
        <v>3</v>
      </c>
      <c r="G12" s="8">
        <v>0</v>
      </c>
      <c r="H12" s="8">
        <v>807</v>
      </c>
      <c r="I12" s="8">
        <v>804</v>
      </c>
      <c r="J12" s="8">
        <v>3</v>
      </c>
      <c r="K12" s="8" t="s">
        <v>52</v>
      </c>
    </row>
    <row r="13" spans="1:11" x14ac:dyDescent="0.25">
      <c r="A13" s="1" t="s">
        <v>38</v>
      </c>
      <c r="B13" s="8">
        <v>28</v>
      </c>
      <c r="C13" s="11">
        <v>261</v>
      </c>
      <c r="D13" s="11">
        <v>474</v>
      </c>
      <c r="E13" s="8">
        <v>2</v>
      </c>
      <c r="F13" s="8">
        <v>1</v>
      </c>
      <c r="G13" s="8">
        <v>0</v>
      </c>
      <c r="H13" s="8">
        <v>738</v>
      </c>
      <c r="I13" s="8">
        <v>735</v>
      </c>
      <c r="J13" s="8">
        <v>3</v>
      </c>
      <c r="K13" s="8" t="s">
        <v>52</v>
      </c>
    </row>
    <row r="14" spans="1:11" x14ac:dyDescent="0.25">
      <c r="C14">
        <f>SUM(C4:C13)</f>
        <v>2111</v>
      </c>
      <c r="D14">
        <f t="shared" ref="D14:J14" si="0">SUM(D4:D13)</f>
        <v>4036</v>
      </c>
      <c r="E14">
        <f t="shared" si="0"/>
        <v>7</v>
      </c>
      <c r="F14">
        <f t="shared" si="0"/>
        <v>27</v>
      </c>
      <c r="G14">
        <f t="shared" si="0"/>
        <v>0</v>
      </c>
      <c r="H14">
        <f t="shared" si="0"/>
        <v>6181</v>
      </c>
      <c r="I14">
        <f t="shared" si="0"/>
        <v>6147</v>
      </c>
      <c r="J14">
        <f t="shared" si="0"/>
        <v>34</v>
      </c>
    </row>
    <row r="17" spans="1:10" x14ac:dyDescent="0.25">
      <c r="A17" s="16" t="s">
        <v>54</v>
      </c>
      <c r="B17" s="13"/>
      <c r="C17" s="14">
        <v>7472</v>
      </c>
      <c r="D17" s="14">
        <v>13796</v>
      </c>
      <c r="E17" s="13">
        <v>26</v>
      </c>
      <c r="F17" s="13">
        <v>105</v>
      </c>
      <c r="G17" s="13">
        <v>0</v>
      </c>
      <c r="H17" s="13">
        <v>21399</v>
      </c>
      <c r="I17" s="13">
        <v>21268</v>
      </c>
      <c r="J17" s="13">
        <v>131</v>
      </c>
    </row>
    <row r="19" spans="1:10" x14ac:dyDescent="0.25">
      <c r="A19" s="22" t="s">
        <v>55</v>
      </c>
      <c r="B19" s="8"/>
      <c r="C19" s="8">
        <f>C14/C17*100</f>
        <v>28.252141327623125</v>
      </c>
      <c r="D19" s="8">
        <f>D14/D17*100</f>
        <v>29.254856480139168</v>
      </c>
    </row>
    <row r="20" spans="1:10" x14ac:dyDescent="0.25">
      <c r="A20" s="17"/>
    </row>
    <row r="21" spans="1:10" x14ac:dyDescent="0.25">
      <c r="A21" s="22" t="s">
        <v>56</v>
      </c>
      <c r="B21" s="8"/>
      <c r="C21" s="8">
        <f>C14/I14*100</f>
        <v>34.341955425410767</v>
      </c>
      <c r="D21" s="8">
        <f>D14/I14*100</f>
        <v>65.65804457458924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23"/>
  <sheetViews>
    <sheetView workbookViewId="0">
      <selection activeCell="A12" sqref="A12:D12"/>
    </sheetView>
  </sheetViews>
  <sheetFormatPr defaultRowHeight="15" x14ac:dyDescent="0.25"/>
  <cols>
    <col min="1" max="1" width="66.28515625" customWidth="1"/>
    <col min="2" max="4" width="6.28515625" customWidth="1"/>
    <col min="5" max="7" width="4.28515625" customWidth="1"/>
    <col min="8" max="8" width="13.140625" customWidth="1"/>
    <col min="9" max="9" width="6.5703125" customWidth="1"/>
    <col min="10" max="10" width="6" customWidth="1"/>
    <col min="11" max="11" width="30.7109375" customWidth="1"/>
  </cols>
  <sheetData>
    <row r="3" spans="1:11" ht="61.5" x14ac:dyDescent="0.3">
      <c r="A3" s="12" t="s">
        <v>46</v>
      </c>
      <c r="B3" s="6" t="s">
        <v>0</v>
      </c>
      <c r="C3" s="10" t="s">
        <v>1</v>
      </c>
      <c r="D3" s="10" t="s">
        <v>2</v>
      </c>
      <c r="E3" s="7" t="s">
        <v>3</v>
      </c>
      <c r="F3" s="7" t="s">
        <v>4</v>
      </c>
      <c r="G3" s="7" t="s">
        <v>5</v>
      </c>
      <c r="H3" s="6" t="s">
        <v>6</v>
      </c>
      <c r="I3" s="6" t="s">
        <v>7</v>
      </c>
      <c r="J3" s="6" t="s">
        <v>8</v>
      </c>
      <c r="K3" s="15" t="s">
        <v>48</v>
      </c>
    </row>
    <row r="4" spans="1:11" ht="51" x14ac:dyDescent="0.25">
      <c r="A4" s="1" t="s">
        <v>36</v>
      </c>
      <c r="B4" s="8">
        <v>26</v>
      </c>
      <c r="C4" s="11">
        <v>281</v>
      </c>
      <c r="D4" s="11">
        <v>354</v>
      </c>
      <c r="E4" s="8">
        <v>0</v>
      </c>
      <c r="F4" s="8">
        <v>1</v>
      </c>
      <c r="G4" s="8">
        <v>0</v>
      </c>
      <c r="H4" s="8">
        <v>636</v>
      </c>
      <c r="I4" s="8">
        <v>635</v>
      </c>
      <c r="J4" s="8">
        <v>1</v>
      </c>
      <c r="K4" s="8" t="s">
        <v>53</v>
      </c>
    </row>
    <row r="5" spans="1:11" ht="38.25" x14ac:dyDescent="0.25">
      <c r="A5" s="1" t="s">
        <v>37</v>
      </c>
      <c r="B5" s="8">
        <v>27</v>
      </c>
      <c r="C5" s="11">
        <v>309</v>
      </c>
      <c r="D5" s="11">
        <v>470</v>
      </c>
      <c r="E5" s="8">
        <v>2</v>
      </c>
      <c r="F5" s="8">
        <v>5</v>
      </c>
      <c r="G5" s="8">
        <v>0</v>
      </c>
      <c r="H5" s="8">
        <v>786</v>
      </c>
      <c r="I5" s="8">
        <v>779</v>
      </c>
      <c r="J5" s="8">
        <v>7</v>
      </c>
      <c r="K5" s="8" t="s">
        <v>53</v>
      </c>
    </row>
    <row r="6" spans="1:11" x14ac:dyDescent="0.25">
      <c r="C6">
        <f>SUM(C4:C5)</f>
        <v>590</v>
      </c>
      <c r="D6">
        <f t="shared" ref="D6:J6" si="0">SUM(D4:D5)</f>
        <v>824</v>
      </c>
      <c r="E6">
        <f t="shared" si="0"/>
        <v>2</v>
      </c>
      <c r="F6">
        <f t="shared" si="0"/>
        <v>6</v>
      </c>
      <c r="G6">
        <f t="shared" si="0"/>
        <v>0</v>
      </c>
      <c r="H6">
        <f t="shared" si="0"/>
        <v>1422</v>
      </c>
      <c r="I6">
        <f t="shared" si="0"/>
        <v>1414</v>
      </c>
      <c r="J6">
        <f t="shared" si="0"/>
        <v>8</v>
      </c>
    </row>
    <row r="8" spans="1:11" x14ac:dyDescent="0.25">
      <c r="A8" s="16" t="s">
        <v>54</v>
      </c>
      <c r="B8" s="13"/>
      <c r="C8" s="14">
        <v>7472</v>
      </c>
      <c r="D8" s="14">
        <v>13796</v>
      </c>
      <c r="E8" s="13">
        <v>26</v>
      </c>
      <c r="F8" s="13">
        <v>105</v>
      </c>
      <c r="G8" s="13">
        <v>0</v>
      </c>
      <c r="H8" s="13">
        <v>21399</v>
      </c>
      <c r="I8" s="13">
        <v>21268</v>
      </c>
      <c r="J8" s="13">
        <v>131</v>
      </c>
    </row>
    <row r="10" spans="1:11" x14ac:dyDescent="0.25">
      <c r="A10" s="22" t="s">
        <v>55</v>
      </c>
      <c r="B10" s="8"/>
      <c r="C10" s="21">
        <f>C6/C8*100</f>
        <v>7.8961456102783725</v>
      </c>
      <c r="D10" s="21">
        <f>D6/D8*100</f>
        <v>5.972745723398087</v>
      </c>
    </row>
    <row r="11" spans="1:11" x14ac:dyDescent="0.25">
      <c r="A11" s="17"/>
    </row>
    <row r="12" spans="1:11" x14ac:dyDescent="0.25">
      <c r="A12" s="22" t="s">
        <v>56</v>
      </c>
      <c r="B12" s="8"/>
      <c r="C12" s="8">
        <f>C6/I6*100</f>
        <v>41.725601131541723</v>
      </c>
      <c r="D12" s="8">
        <f>D6/I6*100</f>
        <v>58.274398868458277</v>
      </c>
    </row>
    <row r="17" spans="9:9" x14ac:dyDescent="0.25">
      <c r="I17">
        <v>14.8</v>
      </c>
    </row>
    <row r="18" spans="9:9" x14ac:dyDescent="0.25">
      <c r="I18">
        <v>14.61</v>
      </c>
    </row>
    <row r="19" spans="9:9" x14ac:dyDescent="0.25">
      <c r="I19">
        <v>24.21</v>
      </c>
    </row>
    <row r="20" spans="9:9" x14ac:dyDescent="0.25">
      <c r="I20">
        <v>28.25</v>
      </c>
    </row>
    <row r="21" spans="9:9" x14ac:dyDescent="0.25">
      <c r="I21">
        <v>7.9</v>
      </c>
    </row>
    <row r="22" spans="9:9" x14ac:dyDescent="0.25">
      <c r="I22">
        <v>10.220000000000001</v>
      </c>
    </row>
    <row r="23" spans="9:9" x14ac:dyDescent="0.25">
      <c r="I23">
        <f>SUM(I17:I22)</f>
        <v>99.990000000000009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4"/>
  <sheetViews>
    <sheetView workbookViewId="0">
      <selection activeCell="A14" sqref="A14:D14"/>
    </sheetView>
  </sheetViews>
  <sheetFormatPr defaultRowHeight="15" x14ac:dyDescent="0.25"/>
  <cols>
    <col min="1" max="1" width="66.28515625" customWidth="1"/>
    <col min="2" max="4" width="6.28515625" customWidth="1"/>
    <col min="5" max="7" width="4.28515625" customWidth="1"/>
    <col min="8" max="8" width="13.140625" customWidth="1"/>
    <col min="9" max="9" width="6.5703125" customWidth="1"/>
    <col min="10" max="10" width="6" customWidth="1"/>
    <col min="11" max="11" width="30.7109375" customWidth="1"/>
  </cols>
  <sheetData>
    <row r="3" spans="1:11" ht="61.5" x14ac:dyDescent="0.3">
      <c r="A3" s="12" t="s">
        <v>46</v>
      </c>
      <c r="B3" s="6" t="s">
        <v>0</v>
      </c>
      <c r="C3" s="10" t="s">
        <v>1</v>
      </c>
      <c r="D3" s="10" t="s">
        <v>2</v>
      </c>
      <c r="E3" s="7" t="s">
        <v>3</v>
      </c>
      <c r="F3" s="7" t="s">
        <v>4</v>
      </c>
      <c r="G3" s="7" t="s">
        <v>5</v>
      </c>
      <c r="H3" s="6" t="s">
        <v>6</v>
      </c>
      <c r="I3" s="6" t="s">
        <v>7</v>
      </c>
      <c r="J3" s="6" t="s">
        <v>8</v>
      </c>
      <c r="K3" s="15" t="s">
        <v>48</v>
      </c>
    </row>
    <row r="4" spans="1:11" ht="25.5" x14ac:dyDescent="0.25">
      <c r="A4" s="1" t="s">
        <v>43</v>
      </c>
      <c r="B4" s="8">
        <v>33</v>
      </c>
      <c r="C4" s="11">
        <v>261</v>
      </c>
      <c r="D4" s="11">
        <v>504</v>
      </c>
      <c r="E4" s="8">
        <v>0</v>
      </c>
      <c r="F4" s="8">
        <v>0</v>
      </c>
      <c r="G4" s="8">
        <v>0</v>
      </c>
      <c r="H4" s="8">
        <v>765</v>
      </c>
      <c r="I4" s="8">
        <v>765</v>
      </c>
      <c r="J4" s="8">
        <v>0</v>
      </c>
      <c r="K4" s="8" t="s">
        <v>47</v>
      </c>
    </row>
    <row r="5" spans="1:11" ht="51" x14ac:dyDescent="0.25">
      <c r="A5" s="1" t="s">
        <v>44</v>
      </c>
      <c r="B5" s="8">
        <v>34</v>
      </c>
      <c r="C5" s="11">
        <v>211</v>
      </c>
      <c r="D5" s="11">
        <v>593</v>
      </c>
      <c r="E5" s="8">
        <v>1</v>
      </c>
      <c r="F5" s="8">
        <v>5</v>
      </c>
      <c r="G5" s="8">
        <v>0</v>
      </c>
      <c r="H5" s="8">
        <v>810</v>
      </c>
      <c r="I5" s="8">
        <v>804</v>
      </c>
      <c r="J5" s="8">
        <v>6</v>
      </c>
      <c r="K5" s="8" t="s">
        <v>47</v>
      </c>
    </row>
    <row r="6" spans="1:11" ht="25.5" x14ac:dyDescent="0.25">
      <c r="A6" s="1" t="s">
        <v>45</v>
      </c>
      <c r="B6" s="8">
        <v>35</v>
      </c>
      <c r="C6" s="11">
        <v>292</v>
      </c>
      <c r="D6" s="11">
        <v>664</v>
      </c>
      <c r="E6" s="8">
        <v>1</v>
      </c>
      <c r="F6" s="8">
        <v>2</v>
      </c>
      <c r="G6" s="8">
        <v>0</v>
      </c>
      <c r="H6" s="8">
        <v>959</v>
      </c>
      <c r="I6" s="8">
        <v>956</v>
      </c>
      <c r="J6" s="8">
        <v>3</v>
      </c>
      <c r="K6" s="8" t="s">
        <v>47</v>
      </c>
    </row>
    <row r="7" spans="1:11" x14ac:dyDescent="0.25">
      <c r="C7">
        <f>SUM(C4:C6)</f>
        <v>764</v>
      </c>
      <c r="D7">
        <f t="shared" ref="D7:J7" si="0">SUM(D4:D6)</f>
        <v>1761</v>
      </c>
      <c r="E7">
        <f t="shared" si="0"/>
        <v>2</v>
      </c>
      <c r="F7">
        <f t="shared" si="0"/>
        <v>7</v>
      </c>
      <c r="G7">
        <f t="shared" si="0"/>
        <v>0</v>
      </c>
      <c r="H7">
        <f t="shared" si="0"/>
        <v>2534</v>
      </c>
      <c r="I7">
        <f t="shared" si="0"/>
        <v>2525</v>
      </c>
      <c r="J7">
        <f t="shared" si="0"/>
        <v>9</v>
      </c>
    </row>
    <row r="10" spans="1:11" x14ac:dyDescent="0.25">
      <c r="A10" s="16" t="s">
        <v>54</v>
      </c>
      <c r="B10" s="13"/>
      <c r="C10" s="14">
        <v>7472</v>
      </c>
      <c r="D10" s="14">
        <v>13796</v>
      </c>
      <c r="E10" s="13">
        <v>26</v>
      </c>
      <c r="F10" s="13">
        <v>105</v>
      </c>
      <c r="G10" s="13">
        <v>0</v>
      </c>
      <c r="H10" s="13">
        <v>21399</v>
      </c>
      <c r="I10" s="13">
        <v>21268</v>
      </c>
      <c r="J10" s="13">
        <v>131</v>
      </c>
    </row>
    <row r="12" spans="1:11" x14ac:dyDescent="0.25">
      <c r="A12" s="22" t="s">
        <v>55</v>
      </c>
      <c r="B12" s="8"/>
      <c r="C12" s="8">
        <f>C7/C10*100</f>
        <v>10.224839400428266</v>
      </c>
      <c r="D12" s="8">
        <f>D7/D10*100</f>
        <v>12.764569440417512</v>
      </c>
    </row>
    <row r="13" spans="1:11" x14ac:dyDescent="0.25">
      <c r="A13" s="17"/>
    </row>
    <row r="14" spans="1:11" x14ac:dyDescent="0.25">
      <c r="A14" s="22" t="s">
        <v>56</v>
      </c>
      <c r="B14" s="8"/>
      <c r="C14" s="8">
        <f>C7/I7*100</f>
        <v>30.257425742574256</v>
      </c>
      <c r="D14" s="8">
        <f>D7/I7*100</f>
        <v>69.742574257425744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workbookViewId="0">
      <selection activeCell="G9" sqref="G9"/>
    </sheetView>
  </sheetViews>
  <sheetFormatPr defaultRowHeight="15" x14ac:dyDescent="0.25"/>
  <cols>
    <col min="1" max="1" width="24.7109375" customWidth="1"/>
  </cols>
  <sheetData>
    <row r="1" spans="1:16" ht="38.25" x14ac:dyDescent="0.35">
      <c r="A1" s="29" t="s">
        <v>63</v>
      </c>
      <c r="B1" s="24" t="s">
        <v>66</v>
      </c>
      <c r="C1" s="24"/>
      <c r="D1" s="24" t="s">
        <v>67</v>
      </c>
      <c r="E1" s="24"/>
      <c r="K1" s="27" t="s">
        <v>64</v>
      </c>
      <c r="L1" s="26"/>
      <c r="M1" s="26"/>
      <c r="N1" s="26"/>
      <c r="O1" s="26"/>
      <c r="P1" s="26"/>
    </row>
    <row r="2" spans="1:16" x14ac:dyDescent="0.25">
      <c r="A2" s="8"/>
      <c r="B2" s="19" t="s">
        <v>1</v>
      </c>
      <c r="C2" s="19" t="s">
        <v>2</v>
      </c>
      <c r="D2" s="19" t="s">
        <v>1</v>
      </c>
      <c r="E2" s="19" t="s">
        <v>2</v>
      </c>
      <c r="K2" s="6" t="s">
        <v>0</v>
      </c>
      <c r="L2" s="10" t="s">
        <v>1</v>
      </c>
      <c r="M2" s="10" t="s">
        <v>2</v>
      </c>
      <c r="N2" s="19" t="s">
        <v>60</v>
      </c>
      <c r="O2" s="18" t="s">
        <v>61</v>
      </c>
      <c r="P2" s="18" t="s">
        <v>62</v>
      </c>
    </row>
    <row r="3" spans="1:16" x14ac:dyDescent="0.25">
      <c r="A3" s="8" t="s">
        <v>49</v>
      </c>
      <c r="B3" s="21">
        <v>38.283142956040152</v>
      </c>
      <c r="C3" s="21">
        <v>61.716857043959848</v>
      </c>
      <c r="D3" s="21">
        <v>14.801927194860815</v>
      </c>
      <c r="E3" s="21">
        <v>12.924035952449985</v>
      </c>
      <c r="K3" s="8">
        <v>1</v>
      </c>
      <c r="L3" s="11">
        <v>217</v>
      </c>
      <c r="M3" s="11">
        <v>364</v>
      </c>
      <c r="N3" s="8">
        <f>SUM(L3:M3)</f>
        <v>581</v>
      </c>
      <c r="O3" s="20">
        <f>L3/N3*100</f>
        <v>37.349397590361441</v>
      </c>
      <c r="P3" s="20">
        <f>M3/N3*100</f>
        <v>62.650602409638559</v>
      </c>
    </row>
    <row r="4" spans="1:16" x14ac:dyDescent="0.25">
      <c r="A4" s="8" t="s">
        <v>57</v>
      </c>
      <c r="B4" s="21">
        <v>33.828996282527882</v>
      </c>
      <c r="C4" s="21">
        <v>66.171003717472118</v>
      </c>
      <c r="D4" s="21">
        <v>14.614561027837258</v>
      </c>
      <c r="E4" s="21">
        <v>15.482748622789213</v>
      </c>
      <c r="K4" s="8">
        <v>2</v>
      </c>
      <c r="L4" s="11">
        <v>226</v>
      </c>
      <c r="M4" s="11">
        <v>313</v>
      </c>
      <c r="N4" s="8">
        <f t="shared" ref="N4:N38" si="0">SUM(L4:M4)</f>
        <v>539</v>
      </c>
      <c r="O4" s="20">
        <f t="shared" ref="O4:O38" si="1">L4/N4*100</f>
        <v>41.929499072356215</v>
      </c>
      <c r="P4" s="20">
        <f t="shared" ref="P4:P38" si="2">M4/N4*100</f>
        <v>58.070500927643785</v>
      </c>
    </row>
    <row r="5" spans="1:16" x14ac:dyDescent="0.25">
      <c r="A5" s="8" t="s">
        <v>51</v>
      </c>
      <c r="B5" s="21">
        <v>35.715695952615995</v>
      </c>
      <c r="C5" s="21">
        <v>64.284304047384012</v>
      </c>
      <c r="D5" s="21">
        <v>24.210385438972164</v>
      </c>
      <c r="E5" s="21">
        <v>23.60104378080603</v>
      </c>
      <c r="K5" s="8">
        <v>3</v>
      </c>
      <c r="L5" s="11">
        <v>266</v>
      </c>
      <c r="M5" s="11">
        <v>455</v>
      </c>
      <c r="N5" s="8">
        <f t="shared" si="0"/>
        <v>721</v>
      </c>
      <c r="O5" s="20">
        <f t="shared" si="1"/>
        <v>36.893203883495147</v>
      </c>
      <c r="P5" s="20">
        <f t="shared" si="2"/>
        <v>63.10679611650486</v>
      </c>
    </row>
    <row r="6" spans="1:16" x14ac:dyDescent="0.25">
      <c r="A6" s="8" t="s">
        <v>58</v>
      </c>
      <c r="B6" s="21">
        <v>34.341955425410767</v>
      </c>
      <c r="C6" s="21">
        <v>65.65804457458924</v>
      </c>
      <c r="D6" s="21">
        <v>28.252141327623125</v>
      </c>
      <c r="E6" s="21">
        <v>29.254856480139168</v>
      </c>
      <c r="K6" s="8">
        <v>4</v>
      </c>
      <c r="L6" s="11">
        <v>200</v>
      </c>
      <c r="M6" s="11">
        <v>348</v>
      </c>
      <c r="N6" s="8">
        <f t="shared" si="0"/>
        <v>548</v>
      </c>
      <c r="O6" s="20">
        <f t="shared" si="1"/>
        <v>36.496350364963504</v>
      </c>
      <c r="P6" s="20">
        <f t="shared" si="2"/>
        <v>63.503649635036496</v>
      </c>
    </row>
    <row r="7" spans="1:16" x14ac:dyDescent="0.25">
      <c r="A7" s="8" t="s">
        <v>53</v>
      </c>
      <c r="B7" s="21">
        <v>41.725601131541723</v>
      </c>
      <c r="C7" s="21">
        <v>58.274398868458277</v>
      </c>
      <c r="D7" s="21">
        <v>7.8961456102783725</v>
      </c>
      <c r="E7" s="21">
        <v>5.972745723398087</v>
      </c>
      <c r="K7" s="8">
        <v>5</v>
      </c>
      <c r="L7" s="11">
        <v>197</v>
      </c>
      <c r="M7" s="11">
        <v>303</v>
      </c>
      <c r="N7" s="8">
        <f t="shared" si="0"/>
        <v>500</v>
      </c>
      <c r="O7" s="20">
        <f t="shared" si="1"/>
        <v>39.4</v>
      </c>
      <c r="P7" s="20">
        <f t="shared" si="2"/>
        <v>60.6</v>
      </c>
    </row>
    <row r="8" spans="1:16" x14ac:dyDescent="0.25">
      <c r="A8" s="8" t="s">
        <v>59</v>
      </c>
      <c r="B8" s="21">
        <v>30.257425742574256</v>
      </c>
      <c r="C8" s="21">
        <v>69.742574257425744</v>
      </c>
      <c r="D8" s="21">
        <v>10.224839400428266</v>
      </c>
      <c r="E8" s="21">
        <v>12.764569440417512</v>
      </c>
      <c r="K8" s="8">
        <v>6</v>
      </c>
      <c r="L8" s="11">
        <v>191</v>
      </c>
      <c r="M8" s="11">
        <v>408</v>
      </c>
      <c r="N8" s="8">
        <f t="shared" si="0"/>
        <v>599</v>
      </c>
      <c r="O8" s="20">
        <f t="shared" si="1"/>
        <v>31.886477462437394</v>
      </c>
      <c r="P8" s="20">
        <f t="shared" si="2"/>
        <v>68.113522537562616</v>
      </c>
    </row>
    <row r="9" spans="1:16" x14ac:dyDescent="0.25">
      <c r="K9" s="8">
        <v>7</v>
      </c>
      <c r="L9" s="11">
        <v>171</v>
      </c>
      <c r="M9" s="11">
        <v>275</v>
      </c>
      <c r="N9" s="8">
        <f t="shared" si="0"/>
        <v>446</v>
      </c>
      <c r="O9" s="20">
        <f t="shared" si="1"/>
        <v>38.340807174887892</v>
      </c>
      <c r="P9" s="20">
        <f t="shared" si="2"/>
        <v>61.659192825112108</v>
      </c>
    </row>
    <row r="10" spans="1:16" x14ac:dyDescent="0.25">
      <c r="K10" s="8">
        <v>8</v>
      </c>
      <c r="L10" s="11">
        <v>164</v>
      </c>
      <c r="M10" s="11">
        <v>299</v>
      </c>
      <c r="N10" s="8">
        <f t="shared" si="0"/>
        <v>463</v>
      </c>
      <c r="O10" s="20">
        <f t="shared" si="1"/>
        <v>35.421166306695461</v>
      </c>
      <c r="P10" s="20">
        <f t="shared" si="2"/>
        <v>64.578833693304531</v>
      </c>
    </row>
    <row r="11" spans="1:16" ht="18.75" x14ac:dyDescent="0.3">
      <c r="A11" s="25" t="s">
        <v>73</v>
      </c>
      <c r="B11" s="26"/>
      <c r="C11" s="26"/>
      <c r="D11" s="26"/>
      <c r="E11" s="26"/>
      <c r="F11" s="26"/>
      <c r="G11" s="26"/>
      <c r="H11" s="26"/>
      <c r="I11" s="26"/>
      <c r="J11" s="26"/>
      <c r="K11" s="8">
        <v>9</v>
      </c>
      <c r="L11" s="11">
        <v>161</v>
      </c>
      <c r="M11" s="11">
        <v>326</v>
      </c>
      <c r="N11" s="8">
        <f t="shared" si="0"/>
        <v>487</v>
      </c>
      <c r="O11" s="20">
        <f t="shared" si="1"/>
        <v>33.059548254620125</v>
      </c>
      <c r="P11" s="20">
        <f t="shared" si="2"/>
        <v>66.940451745379875</v>
      </c>
    </row>
    <row r="12" spans="1:16" x14ac:dyDescent="0.25">
      <c r="K12" s="8">
        <v>10</v>
      </c>
      <c r="L12" s="11">
        <v>182</v>
      </c>
      <c r="M12" s="11">
        <v>345</v>
      </c>
      <c r="N12" s="8">
        <f t="shared" si="0"/>
        <v>527</v>
      </c>
      <c r="O12" s="20">
        <f t="shared" si="1"/>
        <v>34.535104364326372</v>
      </c>
      <c r="P12" s="20">
        <f t="shared" si="2"/>
        <v>65.464895635673628</v>
      </c>
    </row>
    <row r="13" spans="1:16" x14ac:dyDescent="0.25">
      <c r="K13" s="8">
        <v>11</v>
      </c>
      <c r="L13" s="11">
        <v>181</v>
      </c>
      <c r="M13" s="11">
        <v>286</v>
      </c>
      <c r="N13" s="8">
        <f t="shared" si="0"/>
        <v>467</v>
      </c>
      <c r="O13" s="20">
        <f t="shared" si="1"/>
        <v>38.75802997858672</v>
      </c>
      <c r="P13" s="20">
        <f t="shared" si="2"/>
        <v>61.241970021413273</v>
      </c>
    </row>
    <row r="14" spans="1:16" x14ac:dyDescent="0.25">
      <c r="K14" s="8">
        <v>12</v>
      </c>
      <c r="L14" s="11">
        <v>172</v>
      </c>
      <c r="M14" s="11">
        <v>363</v>
      </c>
      <c r="N14" s="8">
        <f t="shared" si="0"/>
        <v>535</v>
      </c>
      <c r="O14" s="20">
        <f t="shared" si="1"/>
        <v>32.149532710280376</v>
      </c>
      <c r="P14" s="20">
        <f t="shared" si="2"/>
        <v>67.850467289719631</v>
      </c>
    </row>
    <row r="15" spans="1:16" x14ac:dyDescent="0.25">
      <c r="K15" s="8">
        <v>13</v>
      </c>
      <c r="L15" s="11">
        <v>143</v>
      </c>
      <c r="M15" s="11">
        <v>316</v>
      </c>
      <c r="N15" s="8">
        <f t="shared" si="0"/>
        <v>459</v>
      </c>
      <c r="O15" s="20">
        <f t="shared" si="1"/>
        <v>31.154684095860567</v>
      </c>
      <c r="P15" s="20">
        <f t="shared" si="2"/>
        <v>68.84531590413944</v>
      </c>
    </row>
    <row r="16" spans="1:16" x14ac:dyDescent="0.25">
      <c r="K16" s="8">
        <v>14</v>
      </c>
      <c r="L16" s="11">
        <v>221</v>
      </c>
      <c r="M16" s="11">
        <v>352</v>
      </c>
      <c r="N16" s="8">
        <f t="shared" si="0"/>
        <v>573</v>
      </c>
      <c r="O16" s="20">
        <f t="shared" si="1"/>
        <v>38.568935427574168</v>
      </c>
      <c r="P16" s="20">
        <f t="shared" si="2"/>
        <v>61.431064572425832</v>
      </c>
    </row>
    <row r="17" spans="11:16" x14ac:dyDescent="0.25">
      <c r="K17" s="8">
        <v>15</v>
      </c>
      <c r="L17" s="11">
        <v>223</v>
      </c>
      <c r="M17" s="11">
        <v>387</v>
      </c>
      <c r="N17" s="8">
        <f t="shared" si="0"/>
        <v>610</v>
      </c>
      <c r="O17" s="20">
        <f t="shared" si="1"/>
        <v>36.557377049180332</v>
      </c>
      <c r="P17" s="20">
        <f t="shared" si="2"/>
        <v>63.442622950819668</v>
      </c>
    </row>
    <row r="18" spans="11:16" x14ac:dyDescent="0.25">
      <c r="K18" s="8">
        <v>16</v>
      </c>
      <c r="L18" s="11">
        <v>191</v>
      </c>
      <c r="M18" s="11">
        <v>307</v>
      </c>
      <c r="N18" s="8">
        <f t="shared" si="0"/>
        <v>498</v>
      </c>
      <c r="O18" s="20">
        <f t="shared" si="1"/>
        <v>38.353413654618471</v>
      </c>
      <c r="P18" s="20">
        <f t="shared" si="2"/>
        <v>61.646586345381529</v>
      </c>
    </row>
    <row r="19" spans="11:16" x14ac:dyDescent="0.25">
      <c r="K19" s="8">
        <v>17</v>
      </c>
      <c r="L19" s="11">
        <v>211</v>
      </c>
      <c r="M19" s="11">
        <v>414</v>
      </c>
      <c r="N19" s="8">
        <f t="shared" si="0"/>
        <v>625</v>
      </c>
      <c r="O19" s="20">
        <f t="shared" si="1"/>
        <v>33.76</v>
      </c>
      <c r="P19" s="20">
        <f t="shared" si="2"/>
        <v>66.239999999999995</v>
      </c>
    </row>
    <row r="20" spans="11:16" x14ac:dyDescent="0.25">
      <c r="K20" s="8">
        <v>18</v>
      </c>
      <c r="L20" s="11">
        <v>175</v>
      </c>
      <c r="M20" s="11">
        <v>320</v>
      </c>
      <c r="N20" s="8">
        <f t="shared" si="0"/>
        <v>495</v>
      </c>
      <c r="O20" s="20">
        <f t="shared" si="1"/>
        <v>35.353535353535356</v>
      </c>
      <c r="P20" s="20">
        <f t="shared" si="2"/>
        <v>64.646464646464651</v>
      </c>
    </row>
    <row r="21" spans="11:16" x14ac:dyDescent="0.25">
      <c r="K21" s="8">
        <v>19</v>
      </c>
      <c r="L21" s="11">
        <v>218</v>
      </c>
      <c r="M21" s="11">
        <v>426</v>
      </c>
      <c r="N21" s="8">
        <f t="shared" si="0"/>
        <v>644</v>
      </c>
      <c r="O21" s="20">
        <f t="shared" si="1"/>
        <v>33.850931677018629</v>
      </c>
      <c r="P21" s="20">
        <f t="shared" si="2"/>
        <v>66.149068322981364</v>
      </c>
    </row>
    <row r="22" spans="11:16" x14ac:dyDescent="0.25">
      <c r="K22" s="8">
        <v>20</v>
      </c>
      <c r="L22" s="11">
        <v>144</v>
      </c>
      <c r="M22" s="11">
        <v>313</v>
      </c>
      <c r="N22" s="8">
        <f t="shared" si="0"/>
        <v>457</v>
      </c>
      <c r="O22" s="20">
        <f t="shared" si="1"/>
        <v>31.50984682713348</v>
      </c>
      <c r="P22" s="20">
        <f t="shared" si="2"/>
        <v>68.490153172866513</v>
      </c>
    </row>
    <row r="23" spans="11:16" x14ac:dyDescent="0.25">
      <c r="K23" s="8">
        <v>21</v>
      </c>
      <c r="L23" s="11">
        <v>186</v>
      </c>
      <c r="M23" s="11">
        <v>356</v>
      </c>
      <c r="N23" s="8">
        <f t="shared" si="0"/>
        <v>542</v>
      </c>
      <c r="O23" s="20">
        <f t="shared" si="1"/>
        <v>34.317343173431738</v>
      </c>
      <c r="P23" s="20">
        <f t="shared" si="2"/>
        <v>65.682656826568262</v>
      </c>
    </row>
    <row r="24" spans="11:16" x14ac:dyDescent="0.25">
      <c r="K24" s="8">
        <v>22</v>
      </c>
      <c r="L24" s="11">
        <v>213</v>
      </c>
      <c r="M24" s="11">
        <v>375</v>
      </c>
      <c r="N24" s="8">
        <f t="shared" si="0"/>
        <v>588</v>
      </c>
      <c r="O24" s="20">
        <f t="shared" si="1"/>
        <v>36.224489795918366</v>
      </c>
      <c r="P24" s="20">
        <f t="shared" si="2"/>
        <v>63.775510204081634</v>
      </c>
    </row>
    <row r="25" spans="11:16" x14ac:dyDescent="0.25">
      <c r="K25" s="8">
        <v>23</v>
      </c>
      <c r="L25" s="11">
        <v>183</v>
      </c>
      <c r="M25" s="11">
        <v>367</v>
      </c>
      <c r="N25" s="8">
        <f t="shared" si="0"/>
        <v>550</v>
      </c>
      <c r="O25" s="20">
        <f t="shared" si="1"/>
        <v>33.272727272727273</v>
      </c>
      <c r="P25" s="20">
        <f t="shared" si="2"/>
        <v>66.72727272727272</v>
      </c>
    </row>
    <row r="26" spans="11:16" x14ac:dyDescent="0.25">
      <c r="K26" s="8">
        <v>24</v>
      </c>
      <c r="L26" s="11">
        <v>238</v>
      </c>
      <c r="M26" s="11">
        <v>469</v>
      </c>
      <c r="N26" s="8">
        <f t="shared" si="0"/>
        <v>707</v>
      </c>
      <c r="O26" s="20">
        <f t="shared" si="1"/>
        <v>33.663366336633665</v>
      </c>
      <c r="P26" s="20">
        <f t="shared" si="2"/>
        <v>66.336633663366342</v>
      </c>
    </row>
    <row r="27" spans="11:16" x14ac:dyDescent="0.25">
      <c r="K27" s="8">
        <v>25</v>
      </c>
      <c r="L27" s="11">
        <v>282</v>
      </c>
      <c r="M27" s="11">
        <v>522</v>
      </c>
      <c r="N27" s="8">
        <f t="shared" si="0"/>
        <v>804</v>
      </c>
      <c r="O27" s="20">
        <f t="shared" si="1"/>
        <v>35.074626865671647</v>
      </c>
      <c r="P27" s="20">
        <f t="shared" si="2"/>
        <v>64.925373134328353</v>
      </c>
    </row>
    <row r="28" spans="11:16" x14ac:dyDescent="0.25">
      <c r="K28" s="8">
        <v>26</v>
      </c>
      <c r="L28" s="11">
        <v>281</v>
      </c>
      <c r="M28" s="11">
        <v>354</v>
      </c>
      <c r="N28" s="8">
        <f t="shared" si="0"/>
        <v>635</v>
      </c>
      <c r="O28" s="20">
        <f t="shared" si="1"/>
        <v>44.251968503937007</v>
      </c>
      <c r="P28" s="20">
        <f t="shared" si="2"/>
        <v>55.748031496062985</v>
      </c>
    </row>
    <row r="29" spans="11:16" x14ac:dyDescent="0.25">
      <c r="K29" s="8">
        <v>27</v>
      </c>
      <c r="L29" s="11">
        <v>309</v>
      </c>
      <c r="M29" s="11">
        <v>470</v>
      </c>
      <c r="N29" s="8">
        <f t="shared" si="0"/>
        <v>779</v>
      </c>
      <c r="O29" s="20">
        <f t="shared" si="1"/>
        <v>39.666238767650839</v>
      </c>
      <c r="P29" s="20">
        <f t="shared" si="2"/>
        <v>60.333761232349168</v>
      </c>
    </row>
    <row r="30" spans="11:16" x14ac:dyDescent="0.25">
      <c r="K30" s="8">
        <v>28</v>
      </c>
      <c r="L30" s="11">
        <v>261</v>
      </c>
      <c r="M30" s="11">
        <v>474</v>
      </c>
      <c r="N30" s="8">
        <f t="shared" si="0"/>
        <v>735</v>
      </c>
      <c r="O30" s="20">
        <f t="shared" si="1"/>
        <v>35.510204081632651</v>
      </c>
      <c r="P30" s="20">
        <f t="shared" si="2"/>
        <v>64.489795918367349</v>
      </c>
    </row>
    <row r="31" spans="11:16" x14ac:dyDescent="0.25">
      <c r="K31" s="8">
        <v>29</v>
      </c>
      <c r="L31" s="11">
        <v>198</v>
      </c>
      <c r="M31" s="11">
        <v>401</v>
      </c>
      <c r="N31" s="8">
        <f t="shared" si="0"/>
        <v>599</v>
      </c>
      <c r="O31" s="20">
        <f t="shared" si="1"/>
        <v>33.055091819699499</v>
      </c>
      <c r="P31" s="20">
        <f t="shared" si="2"/>
        <v>66.944908180300501</v>
      </c>
    </row>
    <row r="32" spans="11:16" x14ac:dyDescent="0.25">
      <c r="K32" s="8">
        <v>30</v>
      </c>
      <c r="L32" s="11">
        <v>198</v>
      </c>
      <c r="M32" s="11">
        <v>403</v>
      </c>
      <c r="N32" s="8">
        <f t="shared" si="0"/>
        <v>601</v>
      </c>
      <c r="O32" s="20">
        <f t="shared" si="1"/>
        <v>32.945091514143094</v>
      </c>
      <c r="P32" s="20">
        <f t="shared" si="2"/>
        <v>67.054908485856899</v>
      </c>
    </row>
    <row r="33" spans="11:16" x14ac:dyDescent="0.25">
      <c r="K33" s="8">
        <v>31</v>
      </c>
      <c r="L33" s="11">
        <v>247</v>
      </c>
      <c r="M33" s="11">
        <v>478</v>
      </c>
      <c r="N33" s="8">
        <f t="shared" si="0"/>
        <v>725</v>
      </c>
      <c r="O33" s="20">
        <f t="shared" si="1"/>
        <v>34.068965517241381</v>
      </c>
      <c r="P33" s="20">
        <f t="shared" si="2"/>
        <v>65.931034482758619</v>
      </c>
    </row>
    <row r="34" spans="11:16" x14ac:dyDescent="0.25">
      <c r="K34" s="8">
        <v>32</v>
      </c>
      <c r="L34" s="11">
        <v>258</v>
      </c>
      <c r="M34" s="11">
        <v>446</v>
      </c>
      <c r="N34" s="8">
        <f t="shared" si="0"/>
        <v>704</v>
      </c>
      <c r="O34" s="20">
        <f t="shared" si="1"/>
        <v>36.647727272727273</v>
      </c>
      <c r="P34" s="20">
        <f t="shared" si="2"/>
        <v>63.352272727272727</v>
      </c>
    </row>
    <row r="35" spans="11:16" x14ac:dyDescent="0.25">
      <c r="K35" s="8">
        <v>33</v>
      </c>
      <c r="L35" s="11">
        <v>261</v>
      </c>
      <c r="M35" s="11">
        <v>504</v>
      </c>
      <c r="N35" s="8">
        <f t="shared" si="0"/>
        <v>765</v>
      </c>
      <c r="O35" s="20">
        <f t="shared" si="1"/>
        <v>34.117647058823529</v>
      </c>
      <c r="P35" s="20">
        <f t="shared" si="2"/>
        <v>65.882352941176464</v>
      </c>
    </row>
    <row r="36" spans="11:16" x14ac:dyDescent="0.25">
      <c r="K36" s="8">
        <v>34</v>
      </c>
      <c r="L36" s="11">
        <v>211</v>
      </c>
      <c r="M36" s="11">
        <v>593</v>
      </c>
      <c r="N36" s="8">
        <f t="shared" si="0"/>
        <v>804</v>
      </c>
      <c r="O36" s="20">
        <f t="shared" si="1"/>
        <v>26.243781094527364</v>
      </c>
      <c r="P36" s="20">
        <f t="shared" si="2"/>
        <v>73.756218905472636</v>
      </c>
    </row>
    <row r="37" spans="11:16" x14ac:dyDescent="0.25">
      <c r="K37" s="8">
        <v>35</v>
      </c>
      <c r="L37" s="11">
        <v>292</v>
      </c>
      <c r="M37" s="11">
        <v>664</v>
      </c>
      <c r="N37" s="8">
        <f t="shared" si="0"/>
        <v>956</v>
      </c>
      <c r="O37" s="20">
        <f t="shared" si="1"/>
        <v>30.543933054393307</v>
      </c>
      <c r="P37" s="20">
        <f t="shared" si="2"/>
        <v>69.456066945606693</v>
      </c>
    </row>
    <row r="38" spans="11:16" x14ac:dyDescent="0.25">
      <c r="K38" s="13" t="s">
        <v>9</v>
      </c>
      <c r="L38" s="14">
        <v>7472</v>
      </c>
      <c r="M38" s="14">
        <v>13796</v>
      </c>
      <c r="N38" s="8">
        <f t="shared" si="0"/>
        <v>21268</v>
      </c>
      <c r="O38" s="20">
        <f t="shared" si="1"/>
        <v>35.132593567801393</v>
      </c>
      <c r="P38" s="20">
        <f t="shared" si="2"/>
        <v>64.867406432198607</v>
      </c>
    </row>
  </sheetData>
  <mergeCells count="2">
    <mergeCell ref="B1:C1"/>
    <mergeCell ref="D1:E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12</vt:i4>
      </vt:variant>
    </vt:vector>
  </HeadingPairs>
  <TitlesOfParts>
    <vt:vector size="12" baseType="lpstr">
      <vt:lpstr>voto x sez.</vt:lpstr>
      <vt:lpstr>Affluenza</vt:lpstr>
      <vt:lpstr>Folgarella</vt:lpstr>
      <vt:lpstr>C.Vecchio</vt:lpstr>
      <vt:lpstr>Centro</vt:lpstr>
      <vt:lpstr>M dei Francesi</vt:lpstr>
      <vt:lpstr>Cipollaro-appia</vt:lpstr>
      <vt:lpstr>Acetosa-Morosina-copella</vt:lpstr>
      <vt:lpstr>% zone e sezioni</vt:lpstr>
      <vt:lpstr>Grafico x zone</vt:lpstr>
      <vt:lpstr>incidenza zone</vt:lpstr>
      <vt:lpstr>Grafico x sezione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Natella Domenico</dc:creator>
  <cp:lastModifiedBy>Natella Domenico</cp:lastModifiedBy>
  <dcterms:created xsi:type="dcterms:W3CDTF">2016-12-06T07:19:36Z</dcterms:created>
  <dcterms:modified xsi:type="dcterms:W3CDTF">2016-12-07T09:53:15Z</dcterms:modified>
</cp:coreProperties>
</file>